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autoCompressPictures="0"/>
  <mc:AlternateContent xmlns:mc="http://schemas.openxmlformats.org/markup-compatibility/2006">
    <mc:Choice Requires="x15">
      <x15ac:absPath xmlns:x15ac="http://schemas.microsoft.com/office/spreadsheetml/2010/11/ac" url="E:\项目\WEL\Weloc\Weloc-00804 batch4\DE杨萍\-content-small-business-inventory-templates\"/>
    </mc:Choice>
  </mc:AlternateContent>
  <xr:revisionPtr revIDLastSave="0" documentId="13_ncr:1_{9239C073-F128-4EB3-9A98-E7740AC32D27}" xr6:coauthVersionLast="47" xr6:coauthVersionMax="47" xr10:uidLastSave="{00000000-0000-0000-0000-000000000000}"/>
  <bookViews>
    <workbookView xWindow="-120" yWindow="-120" windowWidth="29040" windowHeight="15840" tabRatio="500" xr2:uid="{00000000-000D-0000-FFFF-FFFF00000000}"/>
  </bookViews>
  <sheets>
    <sheet name="Kleinunternehmen – Lagerbestand" sheetId="12" r:id="rId1"/>
    <sheet name="LEER – Lagerbestand Kleinuntern" sheetId="13" r:id="rId2"/>
    <sheet name="Vorlage für die Bestandsverfolg" sheetId="9" r:id="rId3"/>
    <sheet name="Vorlage für Inventarelement" sheetId="4" r:id="rId4"/>
    <sheet name="Lagerlieferantenliste" sheetId="7" r:id="rId5"/>
    <sheet name="– Haftungsausschluss –" sheetId="8" r:id="rId6"/>
  </sheets>
  <externalReferences>
    <externalReference r:id="rId7"/>
    <externalReference r:id="rId8"/>
  </externalReferences>
  <definedNames>
    <definedName name="_xlnm.Print_Area" localSheetId="0">'Kleinunternehmen – Lagerbestand'!$A$1:$P$26</definedName>
    <definedName name="_xlnm.Print_Area" localSheetId="4">Lagerlieferantenliste!$A$1:$Q$53</definedName>
    <definedName name="_xlnm.Print_Area" localSheetId="1">'LEER – Lagerbestand Kleinuntern'!$A$1:$P$26</definedName>
    <definedName name="_xlnm.Print_Area" localSheetId="2">'Vorlage für die Bestandsverfolg'!$A$1:$M$34</definedName>
    <definedName name="TAX">'[1]Bid Tabulation'!$E$158</definedName>
    <definedName name="Type" localSheetId="1">'[2]Maintenance Work Order'!#REF!</definedName>
    <definedName name="Type">'[2]Maintenance Work Order'!#REF!</definedName>
    <definedName name="valHighlight" localSheetId="0">'Kleinunternehmen – Lagerbestand'!$O$1</definedName>
    <definedName name="valHighlight" localSheetId="1">'LEER – Lagerbestand Kleinuntern'!$O$1</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13" l="1"/>
  <c r="K25" i="13"/>
  <c r="K24" i="13"/>
  <c r="K23" i="13"/>
  <c r="K22" i="13"/>
  <c r="K21" i="13"/>
  <c r="K20" i="13"/>
  <c r="K19" i="13"/>
  <c r="K18" i="13"/>
  <c r="K17" i="13"/>
  <c r="K16" i="13"/>
  <c r="K15" i="13"/>
  <c r="K14" i="13"/>
  <c r="K13" i="13"/>
  <c r="K12" i="13"/>
  <c r="K11" i="13"/>
  <c r="K10" i="13"/>
  <c r="K9" i="13"/>
  <c r="K8" i="13"/>
  <c r="K7" i="13"/>
  <c r="K6" i="13"/>
  <c r="K25" i="12"/>
  <c r="K24" i="12"/>
  <c r="K23" i="12"/>
  <c r="K22" i="12"/>
  <c r="K21" i="12"/>
  <c r="K20" i="12"/>
  <c r="K19" i="12"/>
  <c r="K18" i="12"/>
  <c r="K17" i="12"/>
  <c r="K16" i="12"/>
  <c r="K15" i="12"/>
  <c r="K14" i="12"/>
  <c r="K13" i="12"/>
  <c r="K12" i="12"/>
  <c r="K11" i="12"/>
  <c r="K10" i="12"/>
  <c r="K9" i="12"/>
  <c r="K8" i="12"/>
  <c r="K7" i="12"/>
  <c r="K6" i="12"/>
  <c r="B3" i="12" l="1"/>
  <c r="B13" i="13" l="1"/>
  <c r="B12" i="13"/>
  <c r="B11" i="13"/>
  <c r="B10" i="13"/>
  <c r="B9" i="13"/>
  <c r="B8" i="13"/>
  <c r="B7" i="13"/>
  <c r="B6" i="13"/>
  <c r="B25" i="13"/>
  <c r="B24" i="13"/>
  <c r="B23" i="13"/>
  <c r="B22" i="13"/>
  <c r="B21" i="13"/>
  <c r="B20" i="13"/>
  <c r="B19" i="13"/>
  <c r="B18" i="13"/>
  <c r="B17" i="13"/>
  <c r="B16" i="13"/>
  <c r="B15" i="13"/>
  <c r="B14" i="13"/>
  <c r="B6" i="12" l="1"/>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<sst xmlns="http://schemas.openxmlformats.org/spreadsheetml/2006/main" count="133" uniqueCount="89">
  <si>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</si>
  <si>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</si>
  <si>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</si>
  <si>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</si>
  <si>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</si>
  <si>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</si>
  <si>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</si>
  <si>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</si>
  <si>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Cole</t>
  </si>
  <si>
    <t>MATERIAL</t>
  </si>
  <si>
    <t>FAX</t>
  </si>
  <si>
    <t>KLEINUNTERNEHMEN – VORLAGE FÜR LAGERBESTANDSKONTROLLE</t>
  </si>
  <si>
    <t>GESAMTWERT DES BESTANDS</t>
  </si>
  <si>
    <t>*Basierend auf GESAMTWERT-Feldern unten.</t>
  </si>
  <si>
    <t>NACHBESTELLEN (automatisches Ausfüllen)</t>
  </si>
  <si>
    <t>POSTEN-NR.</t>
  </si>
  <si>
    <t>DATUM DER LETZTEN BESTELLUNG</t>
  </si>
  <si>
    <t>ARTIKELNAME</t>
  </si>
  <si>
    <t>LIEFERANT</t>
  </si>
  <si>
    <t>LAGERORT</t>
  </si>
  <si>
    <t>BESCHREIBUNG</t>
  </si>
  <si>
    <t>KOSTEN PRO ARTIKEL</t>
  </si>
  <si>
    <t>LAGERMENGE</t>
  </si>
  <si>
    <t>GESAMTWERT</t>
  </si>
  <si>
    <t>NACHBESTELLUNGSEBENE</t>
  </si>
  <si>
    <t>TAGE PRO NACHBESTELLUNG</t>
  </si>
  <si>
    <t>ARTIKEL NACHBESTELLMENGE</t>
  </si>
  <si>
    <t>ARTIKEL NICHT MEHR VERFÜGBAR?</t>
  </si>
  <si>
    <t>POSTEN A</t>
  </si>
  <si>
    <t>Lagerraum A, Regal 2</t>
  </si>
  <si>
    <t>Beschreibung von Posten A</t>
  </si>
  <si>
    <t>Ja</t>
  </si>
  <si>
    <t>POSTEN B</t>
  </si>
  <si>
    <t>Palette im Freien</t>
  </si>
  <si>
    <t>Beschreibung von Posten B</t>
  </si>
  <si>
    <t>POSTEN C</t>
  </si>
  <si>
    <t>Keller, Regal 4</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</si>
  <si>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</si>
  <si>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</si>
  <si>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</si>
  <si>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</si>
  <si>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</si>
  <si>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</si>
  <si>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</si>
  <si>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</si>
  <si>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</si>
  <si>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</si>
  <si>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</si>
  <si>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</si>
  <si>
    <t>VORLAGE FÜR DIE BESTANDSVERFOLGUNG</t>
  </si>
  <si>
    <t>DATUM</t>
  </si>
  <si>
    <t>MITARBEITERUNTERSCHRIFT</t>
  </si>
  <si>
    <t>ARTIKEL</t>
  </si>
  <si>
    <t>KAUF</t>
  </si>
  <si>
    <t>INVENTAR</t>
  </si>
  <si>
    <t>BEREICH</t>
  </si>
  <si>
    <t>REGAL / BEHÄLTER</t>
  </si>
  <si>
    <t>LIEFERANTENELEMENT NR.</t>
  </si>
  <si>
    <t>EINHEIT</t>
  </si>
  <si>
    <t>MENGE</t>
  </si>
  <si>
    <t>ARTIKELBEREICH</t>
  </si>
  <si>
    <t>ARTIKELREGAL / BEHÄLTER</t>
  </si>
  <si>
    <t>VORLAGE FÜR INVENTARELEMENT</t>
  </si>
  <si>
    <t>NAME IHRES UNTERNEHMENS</t>
  </si>
  <si>
    <t>ELEMENTINFORMATIONEN</t>
  </si>
  <si>
    <t>ORT</t>
  </si>
  <si>
    <t>PREIS</t>
  </si>
  <si>
    <t>ARTIKELMENGE</t>
  </si>
  <si>
    <t>MITARBEITERINFORMATIONEN</t>
  </si>
  <si>
    <t>GEZÄHLT NACH</t>
  </si>
  <si>
    <t>GEPRÜFT VON</t>
  </si>
  <si>
    <t>NAME DES MITARBEITERS</t>
  </si>
  <si>
    <t>MITARBEITER-ID</t>
  </si>
  <si>
    <t>LAGERLIEFERANTENLISTE</t>
  </si>
  <si>
    <t>KONTAKT</t>
  </si>
  <si>
    <t>ANBIETERNAME</t>
  </si>
  <si>
    <t>PRODUKTNAME</t>
  </si>
  <si>
    <t>WEB-LINK</t>
  </si>
  <si>
    <t>KOSTEN</t>
  </si>
  <si>
    <t>VORLAUFZEIT IN TAGEN</t>
  </si>
  <si>
    <t>KONTAKTNAME</t>
  </si>
  <si>
    <t>E-MAIL-ADRESSE</t>
  </si>
  <si>
    <t>TELEFON</t>
  </si>
  <si>
    <t>POSTANSCHRIFT</t>
  </si>
  <si>
    <t>STADT</t>
  </si>
  <si>
    <t>STATUS</t>
  </si>
  <si>
    <t>PLZ</t>
  </si>
  <si>
    <t>LAND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</si>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</sst>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2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Alignment="1">
      <alignment vertical="center"/>
    </xf>
    <xf numFmtId="0" fontId="23" fillId="0" borderId="0" xfId="0" applyFont="1" applyAlignment="1">
      <alignment horizontal="center" vertical="center"/>
    </xf>
    <xf numFmtId="0" fontId="24" fillId="0" borderId="0" xfId="0" applyFont="1" applyAlignment="1">
      <alignment vertical="center"/>
    </xf>
    <xf numFmtId="166" fontId="24" fillId="0" borderId="0" xfId="0" applyNumberFormat="1" applyFont="1"/>
    <xf numFmtId="166" fontId="24" fillId="0" borderId="0" xfId="0" applyNumberFormat="1" applyFont="1" applyAlignment="1">
      <alignment wrapText="1"/>
    </xf>
    <xf numFmtId="49" fontId="24" fillId="0" borderId="0" xfId="0" applyNumberFormat="1" applyFont="1"/>
    <xf numFmtId="49" fontId="24" fillId="0" borderId="0" xfId="0" applyNumberFormat="1" applyFont="1" applyAlignment="1">
      <alignment horizontal="center"/>
    </xf>
    <xf numFmtId="49" fontId="24" fillId="0" borderId="0" xfId="0" applyNumberFormat="1" applyFont="1" applyAlignment="1">
      <alignment wrapText="1"/>
    </xf>
    <xf numFmtId="49" fontId="24" fillId="0" borderId="0" xfId="0" applyNumberFormat="1" applyFont="1" applyAlignment="1">
      <alignment horizontal="left"/>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14" fillId="2" borderId="0" xfId="1" applyFont="1" applyFill="1" applyAlignment="1" applyProtection="1">
      <alignment horizontal="center" vertical="center"/>
    </xf>
    <xf numFmtId="0" fontId="23" fillId="0" borderId="0" xfId="0" applyFont="1" applyAlignment="1">
      <alignment horizontal="left"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90">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87"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133350</xdr:colOff>
      <xdr:row>0</xdr:row>
      <xdr:rowOff>19050</xdr:rowOff>
    </xdr:from>
    <xdr:to>
      <xdr:col>15</xdr:col>
      <xdr:colOff>9899</xdr:colOff>
      <xdr:row>0</xdr:row>
      <xdr:rowOff>559050</xdr:rowOff>
    </xdr:to>
    <xdr:pic>
      <xdr:nvPicPr>
        <xdr:cNvPr id="3" name="Picture 2">
          <a:hlinkClick xmlns:r="http://schemas.openxmlformats.org/officeDocument/2006/relationships" r:id="rId1"/>
          <a:extLst>
            <a:ext uri="{FF2B5EF4-FFF2-40B4-BE49-F238E27FC236}">
              <a16:creationId xmlns:a16="http://schemas.microsoft.com/office/drawing/2014/main" id="{2BEBBFEF-A002-A383-0B1F-C59F388E0400}"/>
            </a:ext>
          </a:extLst>
        </xdr:cNvPr>
        <xdr:cNvPicPr>
          <a:picLocks noChangeAspect="1"/>
        </xdr:cNvPicPr>
      </xdr:nvPicPr>
      <xdr:blipFill>
        <a:blip xmlns:r="http://schemas.openxmlformats.org/officeDocument/2006/relationships" r:embed="rId2"/>
        <a:stretch>
          <a:fillRect/>
        </a:stretch>
      </xdr:blipFill>
      <xdr:spPr>
        <a:xfrm>
          <a:off x="17164050" y="1905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5:O25" totalsRowShown="0" headerRowDxfId="89" dataDxfId="87" headerRowBorderDxfId="88" tableBorderDxfId="86" totalsRowBorderDxfId="85">
  <autoFilter ref="B5:O25" xr:uid="{00000000-0009-0000-0100-000003000000}"/>
  <tableColumns count="14">
    <tableColumn id="12" xr3:uid="{00000000-0010-0000-0000-00000C000000}" name="NACHBESTELLEN (automatisches Ausfüllen)" dataDxfId="84">
      <calculatedColumnFormula>IF(J6&lt;L6,"REORDER","OK")</calculatedColumnFormula>
    </tableColumn>
    <tableColumn id="1" xr3:uid="{00000000-0010-0000-0000-000001000000}" name="POSTEN-NR." dataDxfId="83"/>
    <tableColumn id="15" xr3:uid="{00000000-0010-0000-0000-00000F000000}" name="DATUM DER LETZTEN BESTELLUNG" dataDxfId="82"/>
    <tableColumn id="2" xr3:uid="{00000000-0010-0000-0000-000002000000}" name="ARTIKELNAME" dataDxfId="81"/>
    <tableColumn id="3" xr3:uid="{00000000-0010-0000-0000-000003000000}" name="LIEFERANT" dataDxfId="80"/>
    <tableColumn id="14" xr3:uid="{00000000-0010-0000-0000-00000E000000}" name="LAGERORT" dataDxfId="79"/>
    <tableColumn id="4" xr3:uid="{00000000-0010-0000-0000-000004000000}" name="BESCHREIBUNG" dataDxfId="78"/>
    <tableColumn id="5" xr3:uid="{00000000-0010-0000-0000-000005000000}" name="KOSTEN PRO ARTIKEL" dataDxfId="77"/>
    <tableColumn id="6" xr3:uid="{00000000-0010-0000-0000-000006000000}" name="LAGERMENGE" dataDxfId="76"/>
    <tableColumn id="7" xr3:uid="{00000000-0010-0000-0000-000007000000}" name="GESAMTWERT" dataDxfId="75"/>
    <tableColumn id="8" xr3:uid="{00000000-0010-0000-0000-000008000000}" name="NACHBESTELLUNGSEBENE" dataDxfId="74"/>
    <tableColumn id="9" xr3:uid="{00000000-0010-0000-0000-000009000000}" name="TAGE PRO NACHBESTELLUNG" dataDxfId="73"/>
    <tableColumn id="10" xr3:uid="{00000000-0010-0000-0000-00000A000000}" name="ARTIKEL NACHBESTELLMENGE" dataDxfId="72"/>
    <tableColumn id="11" xr3:uid="{00000000-0010-0000-0000-00000B000000}" name="ARTIKEL NICHT MEHR VERFÜGBAR?"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70" dataDxfId="68" headerRowBorderDxfId="69" tableBorderDxfId="67" totalsRowBorderDxfId="66">
  <autoFilter ref="B5:O25" xr:uid="{00000000-0009-0000-0100-000003000000}"/>
  <tableColumns count="14">
    <tableColumn id="12" xr3:uid="{5DDABB25-CCA0-B341-8286-918E2C4B4486}" name="NACHBESTELLEN (automatisches Ausfüllen)" dataDxfId="65">
      <calculatedColumnFormula>IF(J6&lt;L6,"REORDER","OK")</calculatedColumnFormula>
    </tableColumn>
    <tableColumn id="1" xr3:uid="{8E25E475-F74B-C948-A61A-A55BF1579487}" name="POSTEN-NR." dataDxfId="64"/>
    <tableColumn id="15" xr3:uid="{0520A54A-19E1-E24D-97BB-B52BA79267A0}" name="DATUM DER LETZTEN BESTELLUNG" dataDxfId="63"/>
    <tableColumn id="2" xr3:uid="{B90A263F-AC03-5B4C-A469-BB45BE385064}" name="ARTIKELNAME" dataDxfId="62"/>
    <tableColumn id="3" xr3:uid="{0C60B349-A16D-124F-809B-F19676E8953D}" name="LIEFERANT" dataDxfId="61"/>
    <tableColumn id="14" xr3:uid="{2132729C-36F1-FD41-A619-6E2DBAE9347E}" name="LAGERORT" dataDxfId="60"/>
    <tableColumn id="4" xr3:uid="{3ADFF74C-89F5-4248-B965-AF725ABCDBF7}" name="BESCHREIBUNG" dataDxfId="59"/>
    <tableColumn id="5" xr3:uid="{03C6C268-BC39-754E-9D6B-D519EB440237}" name="KOSTEN PRO ARTIKEL" dataDxfId="58"/>
    <tableColumn id="6" xr3:uid="{F0650D87-1B5A-8148-B9A4-64A2CF0B727E}" name="LAGERMENGE" dataDxfId="57"/>
    <tableColumn id="7" xr3:uid="{374F7DCD-897B-C04A-8E8E-BDE3BFB239DF}" name="GESAMTWERT" dataDxfId="56"/>
    <tableColumn id="8" xr3:uid="{1044D962-1551-C64D-BA6D-E9BDBF44B8B5}" name="NACHBESTELLUNGSEBENE" dataDxfId="55"/>
    <tableColumn id="9" xr3:uid="{17F7DD7D-85D7-3042-AB62-5AA779C6EFDD}" name="TAGE PRO NACHBESTELLUNG" dataDxfId="54"/>
    <tableColumn id="10" xr3:uid="{CEB8A939-FC0A-E942-B410-AFC2A29D2CA7}" name="ARTIKEL NACHBESTELLMENGE" dataDxfId="53"/>
    <tableColumn id="11" xr3:uid="{BBE260D6-BCEE-344E-88F6-7FA5CCB0B79D}" name="ARTIKEL NICHT MEHR VERFÜGBAR?" data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51" dataDxfId="49" headerRowBorderDxfId="50" tableBorderDxfId="48" totalsRowBorderDxfId="47">
  <autoFilter ref="B5:L33" xr:uid="{00000000-0009-0000-0100-000001000000}"/>
  <tableColumns count="11">
    <tableColumn id="1" xr3:uid="{00000000-0010-0000-0000-000001000000}" name="POSTEN-NR." dataDxfId="46"/>
    <tableColumn id="12" xr3:uid="{00000000-0010-0000-0000-00000C000000}" name="ARTIKELNAME" dataDxfId="45"/>
    <tableColumn id="15" xr3:uid="{00000000-0010-0000-0000-00000F000000}" name="BESCHREIBUNG" dataDxfId="44"/>
    <tableColumn id="3" xr3:uid="{00000000-0010-0000-0000-000003000000}" name="BEREICH" dataDxfId="43"/>
    <tableColumn id="13" xr3:uid="{00000000-0010-0000-0000-00000D000000}" name="REGAL / BEHÄLTER" dataDxfId="42"/>
    <tableColumn id="4" xr3:uid="{00000000-0010-0000-0000-000004000000}" name="LIEFERANT" dataDxfId="41"/>
    <tableColumn id="6" xr3:uid="{00000000-0010-0000-0000-000006000000}" name="LIEFERANTENELEMENT NR." dataDxfId="40"/>
    <tableColumn id="16" xr3:uid="{00000000-0010-0000-0000-000010000000}" name="EINHEIT" dataDxfId="39"/>
    <tableColumn id="8" xr3:uid="{00000000-0010-0000-0000-000008000000}" name="MENGE" dataDxfId="38"/>
    <tableColumn id="17" xr3:uid="{00000000-0010-0000-0000-000011000000}" name="ARTIKELBEREICH" dataDxfId="37"/>
    <tableColumn id="9" xr3:uid="{00000000-0010-0000-0000-000009000000}" name="ARTIKELREGAL / BEHÄLTER"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35" dataDxfId="33" headerRowBorderDxfId="34" tableBorderDxfId="32" totalsRowBorderDxfId="31">
  <autoFilter ref="B3:P48" xr:uid="{00000000-0009-0000-0100-000004000000}"/>
  <tableColumns count="15">
    <tableColumn id="1" xr3:uid="{00000000-0010-0000-0100-000001000000}" name="ANBIETERNAME" dataDxfId="30"/>
    <tableColumn id="2" xr3:uid="{00000000-0010-0000-0100-000002000000}" name="PRODUKTNAME" dataDxfId="29"/>
    <tableColumn id="14" xr3:uid="{00000000-0010-0000-0100-00000E000000}" name="WEB-LINK" dataDxfId="28"/>
    <tableColumn id="3" xr3:uid="{00000000-0010-0000-0100-000003000000}" name="BESCHREIBUNG" dataDxfId="27"/>
    <tableColumn id="13" xr3:uid="{00000000-0010-0000-0100-00000D000000}" name="KOSTEN" dataDxfId="26"/>
    <tableColumn id="4" xr3:uid="{00000000-0010-0000-0100-000004000000}" name="VORLAUFZEIT IN TAGEN" dataDxfId="25"/>
    <tableColumn id="15" xr3:uid="{00000000-0010-0000-0100-00000F000000}" name="KONTAKTNAME" dataDxfId="24"/>
    <tableColumn id="6" xr3:uid="{00000000-0010-0000-0100-000006000000}" name="E-MAIL-ADRESSE" dataDxfId="23"/>
    <tableColumn id="16" xr3:uid="{00000000-0010-0000-0100-000010000000}" name="TELEFON" dataDxfId="22"/>
    <tableColumn id="8" xr3:uid="{00000000-0010-0000-0100-000008000000}" name="FAX" dataDxfId="21"/>
    <tableColumn id="9" xr3:uid="{00000000-0010-0000-0100-000009000000}" name="POSTANSCHRIFT" dataDxfId="20"/>
    <tableColumn id="17" xr3:uid="{00000000-0010-0000-0100-000011000000}" name="STADT" dataDxfId="19"/>
    <tableColumn id="18" xr3:uid="{00000000-0010-0000-0100-000012000000}" name="STATUS" dataDxfId="18"/>
    <tableColumn id="19" xr3:uid="{00000000-0010-0000-0100-000013000000}" name="PLZ" dataDxfId="17"/>
    <tableColumn id="20" xr3:uid="{00000000-0010-0000-0100-000014000000}" name="LAND" dataDxfId="1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987"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8"/>
  <sheetViews>
    <sheetView showGridLines="0" tabSelected="1" zoomScaleNormal="100" zoomScalePageLayoutView="75" workbookViewId="0">
      <pane ySplit="5" topLeftCell="A6" activePane="bottomLeft" state="frozen"/>
      <selection pane="bottomLeft" activeCell="E19" sqref="E19"/>
    </sheetView>
  </sheetViews>
  <sheetFormatPr defaultColWidth="10.875" defaultRowHeight="15" x14ac:dyDescent="0.2"/>
  <cols>
    <col min="1" max="1" width="3.375" style="1" customWidth="1"/>
    <col min="2" max="2" width="18.125" style="2" customWidth="1"/>
    <col min="3" max="3" width="15.125" style="1" customWidth="1"/>
    <col min="4" max="4" width="13.125" style="1" customWidth="1"/>
    <col min="5" max="5" width="20.625" style="1" customWidth="1"/>
    <col min="6" max="6" width="21.375" style="1" customWidth="1"/>
    <col min="7" max="7" width="22.875" style="1" customWidth="1"/>
    <col min="8" max="8" width="27.625" style="1" customWidth="1"/>
    <col min="9" max="9" width="14.875" style="2" customWidth="1"/>
    <col min="10" max="10" width="13.875" style="2" customWidth="1"/>
    <col min="11" max="11" width="13.625" style="1" customWidth="1"/>
    <col min="12" max="12" width="23.125" style="2" customWidth="1"/>
    <col min="13" max="13" width="17" style="59" customWidth="1"/>
    <col min="14" max="14" width="19.125" style="2" customWidth="1"/>
    <col min="15" max="15" width="18.125" style="1" customWidth="1"/>
    <col min="16" max="16" width="3.375" style="1" customWidth="1"/>
    <col min="17" max="16384" width="10.875" style="1"/>
  </cols>
  <sheetData>
    <row r="1" spans="2:16" s="98" customFormat="1" ht="45" customHeight="1" x14ac:dyDescent="0.4">
      <c r="B1" s="99" t="s">
        <v>11</v>
      </c>
      <c r="C1" s="99"/>
      <c r="D1" s="99"/>
      <c r="E1" s="99"/>
      <c r="F1" s="99"/>
      <c r="G1" s="99"/>
      <c r="H1" s="99"/>
      <c r="I1" s="100"/>
      <c r="J1" s="101"/>
      <c r="K1" s="101"/>
      <c r="M1" s="100"/>
      <c r="N1" s="101"/>
      <c r="O1" s="101"/>
    </row>
    <row r="2" spans="2:16" s="60" customFormat="1" ht="21.95" customHeight="1" x14ac:dyDescent="0.2">
      <c r="B2" s="24" t="s">
        <v>12</v>
      </c>
      <c r="C2" s="23"/>
      <c r="D2" s="23"/>
      <c r="E2" s="23"/>
      <c r="H2" s="63"/>
      <c r="I2" s="64"/>
      <c r="J2" s="65"/>
      <c r="K2" s="65"/>
      <c r="M2" s="64"/>
      <c r="N2" s="65"/>
      <c r="O2" s="65"/>
    </row>
    <row r="3" spans="2:16" s="60" customFormat="1" ht="18" customHeight="1" x14ac:dyDescent="0.2">
      <c r="B3" s="97">
        <f>SUM(Table14[GESAMTWERT])</f>
        <v>13550</v>
      </c>
      <c r="C3" s="37" t="s">
        <v>13</v>
      </c>
      <c r="D3" s="37"/>
      <c r="E3" s="37"/>
      <c r="F3" s="61"/>
      <c r="G3" s="62"/>
      <c r="H3" s="63"/>
      <c r="I3" s="64"/>
      <c r="J3" s="65"/>
      <c r="K3" s="65"/>
      <c r="M3" s="64"/>
      <c r="N3" s="66"/>
      <c r="O3" s="67"/>
    </row>
    <row r="4" spans="2:16" s="60" customFormat="1" ht="8.1" customHeight="1" x14ac:dyDescent="0.2">
      <c r="B4" s="68"/>
      <c r="I4" s="68"/>
      <c r="J4" s="68"/>
      <c r="L4" s="68"/>
      <c r="M4" s="64"/>
      <c r="N4" s="68"/>
    </row>
    <row r="5" spans="2:16" s="73" customFormat="1" ht="50.1" customHeight="1" x14ac:dyDescent="0.25">
      <c r="B5" s="42" t="s">
        <v>14</v>
      </c>
      <c r="C5" s="43" t="s">
        <v>15</v>
      </c>
      <c r="D5" s="43" t="s">
        <v>16</v>
      </c>
      <c r="E5" s="43" t="s">
        <v>17</v>
      </c>
      <c r="F5" s="43" t="s">
        <v>18</v>
      </c>
      <c r="G5" s="43" t="s">
        <v>19</v>
      </c>
      <c r="H5" s="43" t="s">
        <v>20</v>
      </c>
      <c r="I5" s="43" t="s">
        <v>21</v>
      </c>
      <c r="J5" s="43" t="s">
        <v>22</v>
      </c>
      <c r="K5" s="43" t="s">
        <v>23</v>
      </c>
      <c r="L5" s="43" t="s">
        <v>24</v>
      </c>
      <c r="M5" s="43" t="s">
        <v>25</v>
      </c>
      <c r="N5" s="75" t="s">
        <v>26</v>
      </c>
      <c r="O5" s="76" t="s">
        <v>27</v>
      </c>
      <c r="P5" s="74"/>
    </row>
    <row r="6" spans="2:16" s="60" customFormat="1" ht="18" customHeight="1" x14ac:dyDescent="0.2">
      <c r="B6" s="69" t="str">
        <f t="shared" ref="B6:B25" si="0">IF(J6&lt;L6,"NACHBESTELLEN","OK")</f>
        <v>OK</v>
      </c>
      <c r="C6" s="81" t="s">
        <v>0</v>
      </c>
      <c r="D6" s="70">
        <v>42510</v>
      </c>
      <c r="E6" s="81" t="s">
        <v>28</v>
      </c>
      <c r="F6" s="81" t="s">
        <v>8</v>
      </c>
      <c r="G6" s="81" t="s">
        <v>29</v>
      </c>
      <c r="H6" s="81" t="s">
        <v>30</v>
      </c>
      <c r="I6" s="83">
        <v>10</v>
      </c>
      <c r="J6" s="71">
        <v>200</v>
      </c>
      <c r="K6" s="83">
        <f>Table14[[#This Row],[KOSTEN PRO ARTIKEL]]*Table14[[#This Row],[LAGERMENGE]]</f>
        <v>2000</v>
      </c>
      <c r="L6" s="71">
        <v>50</v>
      </c>
      <c r="M6" s="71">
        <v>14</v>
      </c>
      <c r="N6" s="71">
        <v>100</v>
      </c>
      <c r="O6" s="72" t="s">
        <v>31</v>
      </c>
    </row>
    <row r="7" spans="2:16" s="60" customFormat="1" ht="18" customHeight="1" x14ac:dyDescent="0.2">
      <c r="B7" s="77" t="str">
        <f t="shared" si="0"/>
        <v>OK</v>
      </c>
      <c r="C7" s="82" t="s">
        <v>1</v>
      </c>
      <c r="D7" s="78">
        <v>42510</v>
      </c>
      <c r="E7" s="82" t="s">
        <v>32</v>
      </c>
      <c r="F7" s="82" t="s">
        <v>8</v>
      </c>
      <c r="G7" s="82" t="s">
        <v>33</v>
      </c>
      <c r="H7" s="82" t="s">
        <v>34</v>
      </c>
      <c r="I7" s="84">
        <v>20</v>
      </c>
      <c r="J7" s="79">
        <v>100</v>
      </c>
      <c r="K7" s="84">
        <f>Table14[[#This Row],[KOSTEN PRO ARTIKEL]]*Table14[[#This Row],[LAGERMENGE]]</f>
        <v>2000</v>
      </c>
      <c r="L7" s="79">
        <v>50</v>
      </c>
      <c r="M7" s="79">
        <v>30</v>
      </c>
      <c r="N7" s="79">
        <v>20</v>
      </c>
      <c r="O7" s="80"/>
    </row>
    <row r="8" spans="2:16" s="60" customFormat="1" ht="18" customHeight="1" x14ac:dyDescent="0.2">
      <c r="B8" s="69" t="str">
        <f t="shared" si="0"/>
        <v>NACHBESTELLEN</v>
      </c>
      <c r="C8" s="81" t="s">
        <v>2</v>
      </c>
      <c r="D8" s="70">
        <v>42510</v>
      </c>
      <c r="E8" s="81" t="s">
        <v>35</v>
      </c>
      <c r="F8" s="81" t="s">
        <v>8</v>
      </c>
      <c r="G8" s="81" t="s">
        <v>36</v>
      </c>
      <c r="H8" s="81" t="s">
        <v>37</v>
      </c>
      <c r="I8" s="83">
        <v>30</v>
      </c>
      <c r="J8" s="71">
        <v>45</v>
      </c>
      <c r="K8" s="83">
        <f>Table14[[#This Row],[KOSTEN PRO ARTIKEL]]*Table14[[#This Row],[LAGERMENGE]]</f>
        <v>1350</v>
      </c>
      <c r="L8" s="71">
        <v>50</v>
      </c>
      <c r="M8" s="71">
        <v>2</v>
      </c>
      <c r="N8" s="71">
        <v>50</v>
      </c>
      <c r="O8" s="72"/>
    </row>
    <row r="9" spans="2:16" s="60" customFormat="1" ht="18" customHeight="1" x14ac:dyDescent="0.2">
      <c r="B9" s="77" t="str">
        <f t="shared" si="0"/>
        <v>NACHBESTELLEN</v>
      </c>
      <c r="C9" s="82" t="s">
        <v>3</v>
      </c>
      <c r="D9" s="78">
        <v>42510</v>
      </c>
      <c r="E9" s="82" t="s">
        <v>38</v>
      </c>
      <c r="F9" s="82" t="s">
        <v>8</v>
      </c>
      <c r="G9" s="82" t="s">
        <v>29</v>
      </c>
      <c r="H9" s="82" t="s">
        <v>39</v>
      </c>
      <c r="I9" s="84">
        <v>10</v>
      </c>
      <c r="J9" s="79">
        <v>25</v>
      </c>
      <c r="K9" s="84">
        <f>Table14[[#This Row],[KOSTEN PRO ARTIKEL]]*Table14[[#This Row],[LAGERMENGE]]</f>
        <v>250</v>
      </c>
      <c r="L9" s="79">
        <v>50</v>
      </c>
      <c r="M9" s="79">
        <v>14</v>
      </c>
      <c r="N9" s="79">
        <v>10</v>
      </c>
      <c r="O9" s="80"/>
    </row>
    <row r="10" spans="2:16" s="60" customFormat="1" ht="18" customHeight="1" x14ac:dyDescent="0.2">
      <c r="B10" s="69" t="str">
        <f t="shared" si="0"/>
        <v>OK</v>
      </c>
      <c r="C10" s="81" t="s">
        <v>4</v>
      </c>
      <c r="D10" s="70">
        <v>42510</v>
      </c>
      <c r="E10" s="81" t="s">
        <v>40</v>
      </c>
      <c r="F10" s="81" t="s">
        <v>8</v>
      </c>
      <c r="G10" s="81" t="s">
        <v>33</v>
      </c>
      <c r="H10" s="81" t="s">
        <v>41</v>
      </c>
      <c r="I10" s="83">
        <v>20</v>
      </c>
      <c r="J10" s="71">
        <v>200</v>
      </c>
      <c r="K10" s="83">
        <f>Table14[[#This Row],[KOSTEN PRO ARTIKEL]]*Table14[[#This Row],[LAGERMENGE]]</f>
        <v>4000</v>
      </c>
      <c r="L10" s="71">
        <v>50</v>
      </c>
      <c r="M10" s="71">
        <v>30</v>
      </c>
      <c r="N10" s="71">
        <v>100</v>
      </c>
      <c r="O10" s="72"/>
    </row>
    <row r="11" spans="2:16" s="60" customFormat="1" ht="18" customHeight="1" x14ac:dyDescent="0.2">
      <c r="B11" s="77" t="str">
        <f t="shared" si="0"/>
        <v>OK</v>
      </c>
      <c r="C11" s="82" t="s">
        <v>5</v>
      </c>
      <c r="D11" s="78">
        <v>42510</v>
      </c>
      <c r="E11" s="82" t="s">
        <v>42</v>
      </c>
      <c r="F11" s="82" t="s">
        <v>8</v>
      </c>
      <c r="G11" s="82" t="s">
        <v>36</v>
      </c>
      <c r="H11" s="82" t="s">
        <v>43</v>
      </c>
      <c r="I11" s="84">
        <v>30</v>
      </c>
      <c r="J11" s="79">
        <v>100</v>
      </c>
      <c r="K11" s="84">
        <f>Table14[[#This Row],[KOSTEN PRO ARTIKEL]]*Table14[[#This Row],[LAGERMENGE]]</f>
        <v>3000</v>
      </c>
      <c r="L11" s="79">
        <v>50</v>
      </c>
      <c r="M11" s="79">
        <v>2</v>
      </c>
      <c r="N11" s="79">
        <v>20</v>
      </c>
      <c r="O11" s="80"/>
    </row>
    <row r="12" spans="2:16" s="60" customFormat="1" ht="18" customHeight="1" x14ac:dyDescent="0.2">
      <c r="B12" s="69" t="str">
        <f t="shared" si="0"/>
        <v>NACHBESTELLEN</v>
      </c>
      <c r="C12" s="81" t="s">
        <v>6</v>
      </c>
      <c r="D12" s="70">
        <v>42510</v>
      </c>
      <c r="E12" s="81" t="s">
        <v>44</v>
      </c>
      <c r="F12" s="81" t="s">
        <v>8</v>
      </c>
      <c r="G12" s="81" t="s">
        <v>29</v>
      </c>
      <c r="H12" s="81" t="s">
        <v>45</v>
      </c>
      <c r="I12" s="83">
        <v>10</v>
      </c>
      <c r="J12" s="71">
        <v>45</v>
      </c>
      <c r="K12" s="83">
        <f>Table14[[#This Row],[KOSTEN PRO ARTIKEL]]*Table14[[#This Row],[LAGERMENGE]]</f>
        <v>450</v>
      </c>
      <c r="L12" s="71">
        <v>50</v>
      </c>
      <c r="M12" s="71">
        <v>14</v>
      </c>
      <c r="N12" s="71">
        <v>50</v>
      </c>
      <c r="O12" s="72" t="s">
        <v>31</v>
      </c>
    </row>
    <row r="13" spans="2:16" s="60" customFormat="1" ht="18" customHeight="1" x14ac:dyDescent="0.2">
      <c r="B13" s="77" t="str">
        <f t="shared" si="0"/>
        <v>NACHBESTELLEN</v>
      </c>
      <c r="C13" s="82" t="s">
        <v>7</v>
      </c>
      <c r="D13" s="78">
        <v>42510</v>
      </c>
      <c r="E13" s="82" t="s">
        <v>46</v>
      </c>
      <c r="F13" s="82" t="s">
        <v>8</v>
      </c>
      <c r="G13" s="82" t="s">
        <v>36</v>
      </c>
      <c r="H13" s="82" t="s">
        <v>47</v>
      </c>
      <c r="I13" s="84">
        <v>20</v>
      </c>
      <c r="J13" s="79">
        <v>25</v>
      </c>
      <c r="K13" s="84">
        <f>Table14[[#This Row],[KOSTEN PRO ARTIKEL]]*Table14[[#This Row],[LAGERMENGE]]</f>
        <v>500</v>
      </c>
      <c r="L13" s="79">
        <v>50</v>
      </c>
      <c r="M13" s="79">
        <v>30</v>
      </c>
      <c r="N13" s="79">
        <v>10</v>
      </c>
      <c r="O13" s="80"/>
    </row>
    <row r="14" spans="2:16" s="60" customFormat="1" ht="18" customHeight="1" x14ac:dyDescent="0.2">
      <c r="B14" s="69" t="str">
        <f t="shared" si="0"/>
        <v>OK</v>
      </c>
      <c r="C14" s="81"/>
      <c r="D14" s="70"/>
      <c r="E14" s="81"/>
      <c r="F14" s="81"/>
      <c r="G14" s="81"/>
      <c r="H14" s="81"/>
      <c r="I14" s="83"/>
      <c r="J14" s="71"/>
      <c r="K14" s="83">
        <f>Table14[[#This Row],[KOSTEN PRO ARTIKEL]]*Table14[[#This Row],[LAGERMENGE]]</f>
        <v>0</v>
      </c>
      <c r="L14" s="71"/>
      <c r="M14" s="71"/>
      <c r="N14" s="71"/>
      <c r="O14" s="72"/>
    </row>
    <row r="15" spans="2:16" s="60" customFormat="1" ht="18" customHeight="1" x14ac:dyDescent="0.2">
      <c r="B15" s="77" t="str">
        <f t="shared" si="0"/>
        <v>OK</v>
      </c>
      <c r="C15" s="82"/>
      <c r="D15" s="78"/>
      <c r="E15" s="82"/>
      <c r="F15" s="82"/>
      <c r="G15" s="82"/>
      <c r="H15" s="82"/>
      <c r="I15" s="84"/>
      <c r="J15" s="79"/>
      <c r="K15" s="84">
        <f>Table14[[#This Row],[KOSTEN PRO ARTIKEL]]*Table14[[#This Row],[LAGERMENGE]]</f>
        <v>0</v>
      </c>
      <c r="L15" s="79"/>
      <c r="M15" s="79"/>
      <c r="N15" s="79"/>
      <c r="O15" s="80"/>
    </row>
    <row r="16" spans="2:16" s="60" customFormat="1" ht="18" customHeight="1" x14ac:dyDescent="0.2">
      <c r="B16" s="69" t="str">
        <f t="shared" si="0"/>
        <v>OK</v>
      </c>
      <c r="C16" s="81"/>
      <c r="D16" s="70"/>
      <c r="E16" s="81"/>
      <c r="F16" s="81"/>
      <c r="G16" s="81"/>
      <c r="H16" s="81"/>
      <c r="I16" s="83"/>
      <c r="J16" s="71"/>
      <c r="K16" s="83">
        <f>Table14[[#This Row],[KOSTEN PRO ARTIKEL]]*Table14[[#This Row],[LAGERMENGE]]</f>
        <v>0</v>
      </c>
      <c r="L16" s="71"/>
      <c r="M16" s="71"/>
      <c r="N16" s="71"/>
      <c r="O16" s="72"/>
    </row>
    <row r="17" spans="1:15" s="60" customFormat="1" ht="18" customHeight="1" x14ac:dyDescent="0.2">
      <c r="B17" s="77" t="str">
        <f t="shared" si="0"/>
        <v>OK</v>
      </c>
      <c r="C17" s="82"/>
      <c r="D17" s="78"/>
      <c r="E17" s="82"/>
      <c r="F17" s="82"/>
      <c r="G17" s="82"/>
      <c r="H17" s="82"/>
      <c r="I17" s="84"/>
      <c r="J17" s="79"/>
      <c r="K17" s="84">
        <f>Table14[[#This Row],[KOSTEN PRO ARTIKEL]]*Table14[[#This Row],[LAGERMENGE]]</f>
        <v>0</v>
      </c>
      <c r="L17" s="79"/>
      <c r="M17" s="79"/>
      <c r="N17" s="79"/>
      <c r="O17" s="80"/>
    </row>
    <row r="18" spans="1:15" s="60" customFormat="1" ht="18" customHeight="1" x14ac:dyDescent="0.2">
      <c r="B18" s="69" t="str">
        <f t="shared" si="0"/>
        <v>OK</v>
      </c>
      <c r="C18" s="81"/>
      <c r="D18" s="70"/>
      <c r="E18" s="81"/>
      <c r="F18" s="81"/>
      <c r="G18" s="81"/>
      <c r="H18" s="81"/>
      <c r="I18" s="83"/>
      <c r="J18" s="71"/>
      <c r="K18" s="83">
        <f>Table14[[#This Row],[KOSTEN PRO ARTIKEL]]*Table14[[#This Row],[LAGERMENGE]]</f>
        <v>0</v>
      </c>
      <c r="L18" s="71"/>
      <c r="M18" s="71"/>
      <c r="N18" s="71"/>
      <c r="O18" s="72"/>
    </row>
    <row r="19" spans="1:15" s="60" customFormat="1" ht="18" customHeight="1" x14ac:dyDescent="0.2">
      <c r="B19" s="77" t="str">
        <f t="shared" si="0"/>
        <v>OK</v>
      </c>
      <c r="C19" s="82"/>
      <c r="D19" s="78"/>
      <c r="E19" s="82"/>
      <c r="F19" s="82"/>
      <c r="G19" s="82"/>
      <c r="H19" s="82"/>
      <c r="I19" s="84"/>
      <c r="J19" s="79"/>
      <c r="K19" s="84">
        <f>Table14[[#This Row],[KOSTEN PRO ARTIKEL]]*Table14[[#This Row],[LAGERMENGE]]</f>
        <v>0</v>
      </c>
      <c r="L19" s="79"/>
      <c r="M19" s="79"/>
      <c r="N19" s="79"/>
      <c r="O19" s="80"/>
    </row>
    <row r="20" spans="1:15" s="60" customFormat="1" ht="18" customHeight="1" x14ac:dyDescent="0.2">
      <c r="B20" s="69" t="str">
        <f t="shared" si="0"/>
        <v>OK</v>
      </c>
      <c r="C20" s="81"/>
      <c r="D20" s="70"/>
      <c r="E20" s="81"/>
      <c r="F20" s="81"/>
      <c r="G20" s="81"/>
      <c r="H20" s="81"/>
      <c r="I20" s="83"/>
      <c r="J20" s="71"/>
      <c r="K20" s="83">
        <f>Table14[[#This Row],[KOSTEN PRO ARTIKEL]]*Table14[[#This Row],[LAGERMENGE]]</f>
        <v>0</v>
      </c>
      <c r="L20" s="71"/>
      <c r="M20" s="71"/>
      <c r="N20" s="71"/>
      <c r="O20" s="72"/>
    </row>
    <row r="21" spans="1:15" s="60" customFormat="1" ht="18" customHeight="1" x14ac:dyDescent="0.2">
      <c r="B21" s="77" t="str">
        <f t="shared" si="0"/>
        <v>OK</v>
      </c>
      <c r="C21" s="82"/>
      <c r="D21" s="78"/>
      <c r="E21" s="82"/>
      <c r="F21" s="82"/>
      <c r="G21" s="82"/>
      <c r="H21" s="82"/>
      <c r="I21" s="84"/>
      <c r="J21" s="79"/>
      <c r="K21" s="84">
        <f>Table14[[#This Row],[KOSTEN PRO ARTIKEL]]*Table14[[#This Row],[LAGERMENGE]]</f>
        <v>0</v>
      </c>
      <c r="L21" s="79"/>
      <c r="M21" s="79"/>
      <c r="N21" s="79"/>
      <c r="O21" s="80"/>
    </row>
    <row r="22" spans="1:15" s="60" customFormat="1" ht="18" customHeight="1" x14ac:dyDescent="0.2">
      <c r="B22" s="69" t="str">
        <f t="shared" si="0"/>
        <v>OK</v>
      </c>
      <c r="C22" s="81"/>
      <c r="D22" s="70"/>
      <c r="E22" s="81"/>
      <c r="F22" s="81"/>
      <c r="G22" s="81"/>
      <c r="H22" s="81"/>
      <c r="I22" s="83"/>
      <c r="J22" s="71"/>
      <c r="K22" s="83">
        <f>Table14[[#This Row],[KOSTEN PRO ARTIKEL]]*Table14[[#This Row],[LAGERMENGE]]</f>
        <v>0</v>
      </c>
      <c r="L22" s="71"/>
      <c r="M22" s="71"/>
      <c r="N22" s="71"/>
      <c r="O22" s="72"/>
    </row>
    <row r="23" spans="1:15" s="60" customFormat="1" ht="18" customHeight="1" x14ac:dyDescent="0.2">
      <c r="B23" s="77" t="str">
        <f t="shared" si="0"/>
        <v>OK</v>
      </c>
      <c r="C23" s="82"/>
      <c r="D23" s="78"/>
      <c r="E23" s="82"/>
      <c r="F23" s="82"/>
      <c r="G23" s="82"/>
      <c r="H23" s="82"/>
      <c r="I23" s="84"/>
      <c r="J23" s="79"/>
      <c r="K23" s="84">
        <f>Table14[[#This Row],[KOSTEN PRO ARTIKEL]]*Table14[[#This Row],[LAGERMENGE]]</f>
        <v>0</v>
      </c>
      <c r="L23" s="79"/>
      <c r="M23" s="79"/>
      <c r="N23" s="79"/>
      <c r="O23" s="80"/>
    </row>
    <row r="24" spans="1:15" s="60" customFormat="1" ht="18" customHeight="1" x14ac:dyDescent="0.2">
      <c r="B24" s="69" t="str">
        <f t="shared" si="0"/>
        <v>OK</v>
      </c>
      <c r="C24" s="81"/>
      <c r="D24" s="70"/>
      <c r="E24" s="81"/>
      <c r="F24" s="81"/>
      <c r="G24" s="81"/>
      <c r="H24" s="81"/>
      <c r="I24" s="83"/>
      <c r="J24" s="71"/>
      <c r="K24" s="83">
        <f>Table14[[#This Row],[KOSTEN PRO ARTIKEL]]*Table14[[#This Row],[LAGERMENGE]]</f>
        <v>0</v>
      </c>
      <c r="L24" s="71"/>
      <c r="M24" s="71"/>
      <c r="N24" s="71"/>
      <c r="O24" s="72"/>
    </row>
    <row r="25" spans="1:15" s="60" customFormat="1" ht="18" customHeight="1" x14ac:dyDescent="0.2">
      <c r="B25" s="77" t="str">
        <f t="shared" si="0"/>
        <v>OK</v>
      </c>
      <c r="C25" s="82"/>
      <c r="D25" s="78"/>
      <c r="E25" s="82"/>
      <c r="F25" s="82"/>
      <c r="G25" s="82"/>
      <c r="H25" s="82"/>
      <c r="I25" s="84"/>
      <c r="J25" s="79"/>
      <c r="K25" s="84">
        <f>Table14[[#This Row],[KOSTEN PRO ARTIKEL]]*Table14[[#This Row],[LAGERMENGE]]</f>
        <v>0</v>
      </c>
      <c r="L25" s="79"/>
      <c r="M25" s="79"/>
      <c r="N25" s="79"/>
      <c r="O25" s="80"/>
    </row>
    <row r="26" spans="1:15" ht="8.1" customHeight="1" x14ac:dyDescent="0.25">
      <c r="A26"/>
      <c r="B26"/>
      <c r="C26"/>
      <c r="D26"/>
      <c r="E26"/>
      <c r="F26"/>
      <c r="G26"/>
      <c r="H26" s="2"/>
      <c r="I26" s="1"/>
      <c r="J26" s="1"/>
      <c r="K26"/>
      <c r="M26" s="1"/>
      <c r="N26" s="1"/>
      <c r="O26" s="2"/>
    </row>
    <row r="27" spans="1:15" ht="50.1" customHeight="1" x14ac:dyDescent="0.2">
      <c r="B27" s="111" t="s">
        <v>48</v>
      </c>
      <c r="C27" s="112"/>
      <c r="D27" s="112"/>
      <c r="E27" s="112"/>
      <c r="F27" s="112"/>
      <c r="G27" s="112"/>
      <c r="H27" s="112"/>
      <c r="I27" s="112"/>
      <c r="J27" s="112"/>
      <c r="K27" s="112"/>
      <c r="L27" s="112"/>
      <c r="M27" s="112"/>
      <c r="N27" s="112"/>
      <c r="O27" s="113"/>
    </row>
    <row r="28" spans="1:15" ht="15.95" customHeight="1" x14ac:dyDescent="0.25">
      <c r="A28"/>
      <c r="B28" s="29"/>
      <c r="C28" s="29"/>
      <c r="D28" s="29"/>
      <c r="E28" s="29"/>
      <c r="F28" s="29"/>
      <c r="G28"/>
      <c r="H28" s="2"/>
      <c r="I28" s="1"/>
      <c r="J28" s="1"/>
      <c r="K28"/>
      <c r="M28" s="1"/>
      <c r="N28" s="1"/>
      <c r="O28" s="2"/>
    </row>
  </sheetData>
  <mergeCells count="1">
    <mergeCell ref="B27:O27"/>
  </mergeCells>
  <conditionalFormatting sqref="B6:O25">
    <cfRule type="expression" dxfId="15" priority="1">
      <formula>$O6="JA"</formula>
    </cfRule>
    <cfRule type="expression" dxfId="14" priority="2">
      <formula>$J6&lt;$L6</formula>
    </cfRule>
  </conditionalFormatting>
  <conditionalFormatting sqref="N3">
    <cfRule type="expression" dxfId="13" priority="92">
      <formula>#REF!="JA"</formula>
    </cfRule>
    <cfRule type="expression" dxfId="12"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KLICKEN SIE HIER ZUR ERSTELLUNG IN SMARTSHEET" xr:uid="{320FE12A-B806-42A4-8FAB-B14F347A8BCD}"/>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K11" sqref="K11"/>
    </sheetView>
  </sheetViews>
  <sheetFormatPr defaultColWidth="10.875" defaultRowHeight="15" x14ac:dyDescent="0.2"/>
  <cols>
    <col min="1" max="1" width="3.375" style="1" customWidth="1"/>
    <col min="2" max="2" width="17.75" style="2" customWidth="1"/>
    <col min="3" max="3" width="15.125" style="1" customWidth="1"/>
    <col min="4" max="4" width="14.25" style="1" customWidth="1"/>
    <col min="5" max="5" width="20.625" style="1" customWidth="1"/>
    <col min="6" max="6" width="21.375" style="1" customWidth="1"/>
    <col min="7" max="7" width="22.875" style="1" customWidth="1"/>
    <col min="8" max="8" width="27.625" style="1" customWidth="1"/>
    <col min="9" max="9" width="14.875" style="2" customWidth="1"/>
    <col min="10" max="10" width="13.25" style="2" customWidth="1"/>
    <col min="11" max="11" width="13.625" style="1" customWidth="1"/>
    <col min="12" max="12" width="23.875" style="2" customWidth="1"/>
    <col min="13" max="13" width="17" style="59" customWidth="1"/>
    <col min="14" max="14" width="19.375" style="2" customWidth="1"/>
    <col min="15" max="15" width="18.5" style="1" customWidth="1"/>
    <col min="16" max="16" width="3.375" style="1" customWidth="1"/>
    <col min="17" max="16384" width="10.875" style="1"/>
  </cols>
  <sheetData>
    <row r="1" spans="2:16" s="98" customFormat="1" ht="50.1" customHeight="1" x14ac:dyDescent="0.4">
      <c r="B1" s="115" t="s">
        <v>11</v>
      </c>
      <c r="C1" s="115"/>
      <c r="D1" s="115"/>
      <c r="E1" s="115"/>
      <c r="F1" s="115"/>
      <c r="G1" s="115"/>
      <c r="H1" s="115"/>
      <c r="I1" s="100"/>
      <c r="J1" s="101"/>
      <c r="K1" s="101"/>
      <c r="M1" s="100"/>
      <c r="N1" s="101"/>
      <c r="O1" s="101"/>
    </row>
    <row r="2" spans="2:16" s="60" customFormat="1" ht="21.95" customHeight="1" x14ac:dyDescent="0.2">
      <c r="B2" s="24" t="s">
        <v>12</v>
      </c>
      <c r="C2" s="23"/>
      <c r="D2" s="23"/>
      <c r="E2" s="23"/>
      <c r="H2" s="63"/>
      <c r="I2" s="64"/>
      <c r="J2" s="65"/>
      <c r="K2" s="65"/>
      <c r="M2" s="64"/>
      <c r="N2" s="65"/>
      <c r="O2" s="65"/>
    </row>
    <row r="3" spans="2:16" s="60" customFormat="1" ht="18" customHeight="1" x14ac:dyDescent="0.2">
      <c r="B3" s="97">
        <f>SUM(Table144[GESAMTWERT])</f>
        <v>0</v>
      </c>
      <c r="C3" s="37" t="s">
        <v>13</v>
      </c>
      <c r="D3" s="37"/>
      <c r="E3" s="37"/>
      <c r="F3" s="61"/>
      <c r="G3" s="62"/>
      <c r="H3" s="63"/>
      <c r="I3" s="64"/>
      <c r="J3" s="65"/>
      <c r="K3" s="65"/>
      <c r="M3" s="64"/>
      <c r="N3" s="66"/>
      <c r="O3" s="67"/>
    </row>
    <row r="4" spans="2:16" s="60" customFormat="1" ht="8.1" customHeight="1" x14ac:dyDescent="0.2">
      <c r="B4" s="68"/>
      <c r="I4" s="68"/>
      <c r="J4" s="68"/>
      <c r="L4" s="68"/>
      <c r="M4" s="64"/>
      <c r="N4" s="68"/>
    </row>
    <row r="5" spans="2:16" s="73" customFormat="1" ht="50.1" customHeight="1" x14ac:dyDescent="0.25">
      <c r="B5" s="42" t="s">
        <v>14</v>
      </c>
      <c r="C5" s="43" t="s">
        <v>15</v>
      </c>
      <c r="D5" s="43" t="s">
        <v>16</v>
      </c>
      <c r="E5" s="43" t="s">
        <v>17</v>
      </c>
      <c r="F5" s="43" t="s">
        <v>18</v>
      </c>
      <c r="G5" s="43" t="s">
        <v>19</v>
      </c>
      <c r="H5" s="43" t="s">
        <v>20</v>
      </c>
      <c r="I5" s="43" t="s">
        <v>21</v>
      </c>
      <c r="J5" s="43" t="s">
        <v>22</v>
      </c>
      <c r="K5" s="43" t="s">
        <v>23</v>
      </c>
      <c r="L5" s="43" t="s">
        <v>24</v>
      </c>
      <c r="M5" s="43" t="s">
        <v>25</v>
      </c>
      <c r="N5" s="75" t="s">
        <v>26</v>
      </c>
      <c r="O5" s="76" t="s">
        <v>27</v>
      </c>
      <c r="P5" s="74"/>
    </row>
    <row r="6" spans="2:16" s="60" customFormat="1" ht="18" customHeight="1" x14ac:dyDescent="0.2">
      <c r="B6" s="69" t="str">
        <f t="shared" ref="B6:B25" si="0">IF(J6&lt;L6,"NACHBESTELLEN","OK")</f>
        <v>OK</v>
      </c>
      <c r="C6" s="81"/>
      <c r="D6" s="70"/>
      <c r="E6" s="81"/>
      <c r="F6" s="81"/>
      <c r="G6" s="81"/>
      <c r="H6" s="81"/>
      <c r="I6" s="83"/>
      <c r="J6" s="71"/>
      <c r="K6" s="83">
        <f>Table144[[#This Row],[KOSTEN PRO ARTIKEL]]*Table144[[#This Row],[LAGERMENGE]]</f>
        <v>0</v>
      </c>
      <c r="L6" s="71"/>
      <c r="M6" s="71"/>
      <c r="N6" s="71"/>
      <c r="O6" s="72"/>
    </row>
    <row r="7" spans="2:16" s="60" customFormat="1" ht="18" customHeight="1" x14ac:dyDescent="0.2">
      <c r="B7" s="77" t="str">
        <f t="shared" si="0"/>
        <v>OK</v>
      </c>
      <c r="C7" s="82"/>
      <c r="D7" s="78"/>
      <c r="E7" s="82"/>
      <c r="F7" s="82"/>
      <c r="G7" s="82"/>
      <c r="H7" s="82"/>
      <c r="I7" s="84"/>
      <c r="J7" s="79"/>
      <c r="K7" s="84">
        <f>Table144[[#This Row],[KOSTEN PRO ARTIKEL]]*Table144[[#This Row],[LAGERMENGE]]</f>
        <v>0</v>
      </c>
      <c r="L7" s="79"/>
      <c r="M7" s="79"/>
      <c r="N7" s="79"/>
      <c r="O7" s="80"/>
    </row>
    <row r="8" spans="2:16" s="60" customFormat="1" ht="18" customHeight="1" x14ac:dyDescent="0.2">
      <c r="B8" s="69" t="str">
        <f t="shared" si="0"/>
        <v>OK</v>
      </c>
      <c r="C8" s="81"/>
      <c r="D8" s="70"/>
      <c r="E8" s="81"/>
      <c r="F8" s="81"/>
      <c r="G8" s="81"/>
      <c r="H8" s="81"/>
      <c r="I8" s="83"/>
      <c r="J8" s="71"/>
      <c r="K8" s="83">
        <f>Table144[[#This Row],[KOSTEN PRO ARTIKEL]]*Table144[[#This Row],[LAGERMENGE]]</f>
        <v>0</v>
      </c>
      <c r="L8" s="71"/>
      <c r="M8" s="71"/>
      <c r="N8" s="71"/>
      <c r="O8" s="72"/>
    </row>
    <row r="9" spans="2:16" s="60" customFormat="1" ht="18" customHeight="1" x14ac:dyDescent="0.2">
      <c r="B9" s="77" t="str">
        <f t="shared" si="0"/>
        <v>OK</v>
      </c>
      <c r="C9" s="82"/>
      <c r="D9" s="78"/>
      <c r="E9" s="82"/>
      <c r="F9" s="82"/>
      <c r="G9" s="82"/>
      <c r="H9" s="82"/>
      <c r="I9" s="84"/>
      <c r="J9" s="79"/>
      <c r="K9" s="84">
        <f>Table144[[#This Row],[KOSTEN PRO ARTIKEL]]*Table144[[#This Row],[LAGERMENGE]]</f>
        <v>0</v>
      </c>
      <c r="L9" s="79"/>
      <c r="M9" s="79"/>
      <c r="N9" s="79"/>
      <c r="O9" s="80"/>
    </row>
    <row r="10" spans="2:16" s="60" customFormat="1" ht="18" customHeight="1" x14ac:dyDescent="0.2">
      <c r="B10" s="69" t="str">
        <f t="shared" si="0"/>
        <v>OK</v>
      </c>
      <c r="C10" s="81"/>
      <c r="D10" s="70"/>
      <c r="E10" s="81"/>
      <c r="F10" s="81"/>
      <c r="G10" s="81"/>
      <c r="H10" s="81"/>
      <c r="I10" s="83"/>
      <c r="J10" s="71"/>
      <c r="K10" s="83">
        <f>Table144[[#This Row],[KOSTEN PRO ARTIKEL]]*Table144[[#This Row],[LAGERMENGE]]</f>
        <v>0</v>
      </c>
      <c r="L10" s="71"/>
      <c r="M10" s="71"/>
      <c r="N10" s="71"/>
      <c r="O10" s="72"/>
    </row>
    <row r="11" spans="2:16" s="60" customFormat="1" ht="18" customHeight="1" x14ac:dyDescent="0.2">
      <c r="B11" s="77" t="str">
        <f t="shared" si="0"/>
        <v>OK</v>
      </c>
      <c r="C11" s="82"/>
      <c r="D11" s="78"/>
      <c r="E11" s="82"/>
      <c r="F11" s="82"/>
      <c r="G11" s="82"/>
      <c r="H11" s="82"/>
      <c r="I11" s="84"/>
      <c r="J11" s="79"/>
      <c r="K11" s="84">
        <f>Table144[[#This Row],[KOSTEN PRO ARTIKEL]]*Table144[[#This Row],[LAGERMENGE]]</f>
        <v>0</v>
      </c>
      <c r="L11" s="79"/>
      <c r="M11" s="79"/>
      <c r="N11" s="79"/>
      <c r="O11" s="80"/>
    </row>
    <row r="12" spans="2:16" s="60" customFormat="1" ht="18" customHeight="1" x14ac:dyDescent="0.2">
      <c r="B12" s="69" t="str">
        <f t="shared" si="0"/>
        <v>OK</v>
      </c>
      <c r="C12" s="81"/>
      <c r="D12" s="70"/>
      <c r="E12" s="81"/>
      <c r="F12" s="81"/>
      <c r="G12" s="81"/>
      <c r="H12" s="81"/>
      <c r="I12" s="83"/>
      <c r="J12" s="71"/>
      <c r="K12" s="83">
        <f>Table144[[#This Row],[KOSTEN PRO ARTIKEL]]*Table144[[#This Row],[LAGERMENGE]]</f>
        <v>0</v>
      </c>
      <c r="L12" s="71"/>
      <c r="M12" s="71"/>
      <c r="N12" s="71"/>
      <c r="O12" s="72"/>
    </row>
    <row r="13" spans="2:16" s="60" customFormat="1" ht="18" customHeight="1" x14ac:dyDescent="0.2">
      <c r="B13" s="77" t="str">
        <f t="shared" si="0"/>
        <v>OK</v>
      </c>
      <c r="C13" s="82"/>
      <c r="D13" s="78"/>
      <c r="E13" s="82"/>
      <c r="F13" s="82"/>
      <c r="G13" s="82"/>
      <c r="H13" s="82"/>
      <c r="I13" s="84"/>
      <c r="J13" s="79"/>
      <c r="K13" s="84">
        <f>Table144[[#This Row],[KOSTEN PRO ARTIKEL]]*Table144[[#This Row],[LAGERMENGE]]</f>
        <v>0</v>
      </c>
      <c r="L13" s="79"/>
      <c r="M13" s="79"/>
      <c r="N13" s="79"/>
      <c r="O13" s="80"/>
    </row>
    <row r="14" spans="2:16" s="60" customFormat="1" ht="18" customHeight="1" x14ac:dyDescent="0.2">
      <c r="B14" s="69" t="str">
        <f t="shared" si="0"/>
        <v>OK</v>
      </c>
      <c r="C14" s="81"/>
      <c r="D14" s="70"/>
      <c r="E14" s="81"/>
      <c r="F14" s="81"/>
      <c r="G14" s="81"/>
      <c r="H14" s="81"/>
      <c r="I14" s="83"/>
      <c r="J14" s="71"/>
      <c r="K14" s="83">
        <f>Table144[[#This Row],[KOSTEN PRO ARTIKEL]]*Table144[[#This Row],[LAGERMENGE]]</f>
        <v>0</v>
      </c>
      <c r="L14" s="71"/>
      <c r="M14" s="71"/>
      <c r="N14" s="71"/>
      <c r="O14" s="72"/>
    </row>
    <row r="15" spans="2:16" s="60" customFormat="1" ht="18" customHeight="1" x14ac:dyDescent="0.2">
      <c r="B15" s="77" t="str">
        <f t="shared" si="0"/>
        <v>OK</v>
      </c>
      <c r="C15" s="82"/>
      <c r="D15" s="78"/>
      <c r="E15" s="82"/>
      <c r="F15" s="82"/>
      <c r="G15" s="82"/>
      <c r="H15" s="82"/>
      <c r="I15" s="84"/>
      <c r="J15" s="79"/>
      <c r="K15" s="84">
        <f>Table144[[#This Row],[KOSTEN PRO ARTIKEL]]*Table144[[#This Row],[LAGERMENGE]]</f>
        <v>0</v>
      </c>
      <c r="L15" s="79"/>
      <c r="M15" s="79"/>
      <c r="N15" s="79"/>
      <c r="O15" s="80"/>
    </row>
    <row r="16" spans="2:16" s="60" customFormat="1" ht="18" customHeight="1" x14ac:dyDescent="0.2">
      <c r="B16" s="69" t="str">
        <f t="shared" si="0"/>
        <v>OK</v>
      </c>
      <c r="C16" s="81"/>
      <c r="D16" s="70"/>
      <c r="E16" s="81"/>
      <c r="F16" s="81"/>
      <c r="G16" s="81"/>
      <c r="H16" s="81"/>
      <c r="I16" s="83"/>
      <c r="J16" s="71"/>
      <c r="K16" s="83">
        <f>Table144[[#This Row],[KOSTEN PRO ARTIKEL]]*Table144[[#This Row],[LAGERMENGE]]</f>
        <v>0</v>
      </c>
      <c r="L16" s="71"/>
      <c r="M16" s="71"/>
      <c r="N16" s="71"/>
      <c r="O16" s="72"/>
    </row>
    <row r="17" spans="1:15" s="60" customFormat="1" ht="18" customHeight="1" x14ac:dyDescent="0.2">
      <c r="B17" s="77" t="str">
        <f t="shared" si="0"/>
        <v>OK</v>
      </c>
      <c r="C17" s="82"/>
      <c r="D17" s="78"/>
      <c r="E17" s="82"/>
      <c r="F17" s="82"/>
      <c r="G17" s="82"/>
      <c r="H17" s="82"/>
      <c r="I17" s="84"/>
      <c r="J17" s="79"/>
      <c r="K17" s="84">
        <f>Table144[[#This Row],[KOSTEN PRO ARTIKEL]]*Table144[[#This Row],[LAGERMENGE]]</f>
        <v>0</v>
      </c>
      <c r="L17" s="79"/>
      <c r="M17" s="79"/>
      <c r="N17" s="79"/>
      <c r="O17" s="80"/>
    </row>
    <row r="18" spans="1:15" s="60" customFormat="1" ht="18" customHeight="1" x14ac:dyDescent="0.2">
      <c r="B18" s="69" t="str">
        <f t="shared" si="0"/>
        <v>OK</v>
      </c>
      <c r="C18" s="81"/>
      <c r="D18" s="70"/>
      <c r="E18" s="81"/>
      <c r="F18" s="81"/>
      <c r="G18" s="81"/>
      <c r="H18" s="81"/>
      <c r="I18" s="83"/>
      <c r="J18" s="71"/>
      <c r="K18" s="83">
        <f>Table144[[#This Row],[KOSTEN PRO ARTIKEL]]*Table144[[#This Row],[LAGERMENGE]]</f>
        <v>0</v>
      </c>
      <c r="L18" s="71"/>
      <c r="M18" s="71"/>
      <c r="N18" s="71"/>
      <c r="O18" s="72"/>
    </row>
    <row r="19" spans="1:15" s="60" customFormat="1" ht="18" customHeight="1" x14ac:dyDescent="0.2">
      <c r="B19" s="77" t="str">
        <f t="shared" si="0"/>
        <v>OK</v>
      </c>
      <c r="C19" s="82"/>
      <c r="D19" s="78"/>
      <c r="E19" s="82"/>
      <c r="F19" s="82"/>
      <c r="G19" s="82"/>
      <c r="H19" s="82"/>
      <c r="I19" s="84"/>
      <c r="J19" s="79"/>
      <c r="K19" s="84">
        <f>Table144[[#This Row],[KOSTEN PRO ARTIKEL]]*Table144[[#This Row],[LAGERMENGE]]</f>
        <v>0</v>
      </c>
      <c r="L19" s="79"/>
      <c r="M19" s="79"/>
      <c r="N19" s="79"/>
      <c r="O19" s="80"/>
    </row>
    <row r="20" spans="1:15" s="60" customFormat="1" ht="18" customHeight="1" x14ac:dyDescent="0.2">
      <c r="B20" s="69" t="str">
        <f t="shared" si="0"/>
        <v>OK</v>
      </c>
      <c r="C20" s="81"/>
      <c r="D20" s="70"/>
      <c r="E20" s="81"/>
      <c r="F20" s="81"/>
      <c r="G20" s="81"/>
      <c r="H20" s="81"/>
      <c r="I20" s="83"/>
      <c r="J20" s="71"/>
      <c r="K20" s="83">
        <f>Table144[[#This Row],[KOSTEN PRO ARTIKEL]]*Table144[[#This Row],[LAGERMENGE]]</f>
        <v>0</v>
      </c>
      <c r="L20" s="71"/>
      <c r="M20" s="71"/>
      <c r="N20" s="71"/>
      <c r="O20" s="72"/>
    </row>
    <row r="21" spans="1:15" s="60" customFormat="1" ht="18" customHeight="1" x14ac:dyDescent="0.2">
      <c r="B21" s="77" t="str">
        <f t="shared" si="0"/>
        <v>OK</v>
      </c>
      <c r="C21" s="82"/>
      <c r="D21" s="78"/>
      <c r="E21" s="82"/>
      <c r="F21" s="82"/>
      <c r="G21" s="82"/>
      <c r="H21" s="82"/>
      <c r="I21" s="84"/>
      <c r="J21" s="79"/>
      <c r="K21" s="84">
        <f>Table144[[#This Row],[KOSTEN PRO ARTIKEL]]*Table144[[#This Row],[LAGERMENGE]]</f>
        <v>0</v>
      </c>
      <c r="L21" s="79"/>
      <c r="M21" s="79"/>
      <c r="N21" s="79"/>
      <c r="O21" s="80"/>
    </row>
    <row r="22" spans="1:15" s="60" customFormat="1" ht="18" customHeight="1" x14ac:dyDescent="0.2">
      <c r="B22" s="69" t="str">
        <f t="shared" si="0"/>
        <v>OK</v>
      </c>
      <c r="C22" s="81"/>
      <c r="D22" s="70"/>
      <c r="E22" s="81"/>
      <c r="F22" s="81"/>
      <c r="G22" s="81"/>
      <c r="H22" s="81"/>
      <c r="I22" s="83"/>
      <c r="J22" s="71"/>
      <c r="K22" s="83">
        <f>Table144[[#This Row],[KOSTEN PRO ARTIKEL]]*Table144[[#This Row],[LAGERMENGE]]</f>
        <v>0</v>
      </c>
      <c r="L22" s="71"/>
      <c r="M22" s="71"/>
      <c r="N22" s="71"/>
      <c r="O22" s="72"/>
    </row>
    <row r="23" spans="1:15" s="60" customFormat="1" ht="18" customHeight="1" x14ac:dyDescent="0.2">
      <c r="B23" s="77" t="str">
        <f t="shared" si="0"/>
        <v>OK</v>
      </c>
      <c r="C23" s="82"/>
      <c r="D23" s="78"/>
      <c r="E23" s="82"/>
      <c r="F23" s="82"/>
      <c r="G23" s="82"/>
      <c r="H23" s="82"/>
      <c r="I23" s="84"/>
      <c r="J23" s="79"/>
      <c r="K23" s="84">
        <f>Table144[[#This Row],[KOSTEN PRO ARTIKEL]]*Table144[[#This Row],[LAGERMENGE]]</f>
        <v>0</v>
      </c>
      <c r="L23" s="79"/>
      <c r="M23" s="79"/>
      <c r="N23" s="79"/>
      <c r="O23" s="80"/>
    </row>
    <row r="24" spans="1:15" s="60" customFormat="1" ht="18" customHeight="1" x14ac:dyDescent="0.2">
      <c r="B24" s="69" t="str">
        <f t="shared" si="0"/>
        <v>OK</v>
      </c>
      <c r="C24" s="81"/>
      <c r="D24" s="70"/>
      <c r="E24" s="81"/>
      <c r="F24" s="81"/>
      <c r="G24" s="81"/>
      <c r="H24" s="81"/>
      <c r="I24" s="83"/>
      <c r="J24" s="71"/>
      <c r="K24" s="83">
        <f>Table144[[#This Row],[KOSTEN PRO ARTIKEL]]*Table144[[#This Row],[LAGERMENGE]]</f>
        <v>0</v>
      </c>
      <c r="L24" s="71"/>
      <c r="M24" s="71"/>
      <c r="N24" s="71"/>
      <c r="O24" s="72"/>
    </row>
    <row r="25" spans="1:15" s="60" customFormat="1" ht="18" customHeight="1" x14ac:dyDescent="0.2">
      <c r="B25" s="77" t="str">
        <f t="shared" si="0"/>
        <v>OK</v>
      </c>
      <c r="C25" s="82"/>
      <c r="D25" s="78"/>
      <c r="E25" s="82"/>
      <c r="F25" s="82"/>
      <c r="G25" s="82"/>
      <c r="H25" s="82"/>
      <c r="I25" s="84"/>
      <c r="J25" s="79"/>
      <c r="K25" s="84">
        <f>Table144[[#This Row],[KOSTEN PRO ARTIKEL]]*Table144[[#This Row],[LAGERMENGE]]</f>
        <v>0</v>
      </c>
      <c r="L25" s="79"/>
      <c r="M25" s="79"/>
      <c r="N25" s="79"/>
      <c r="O25" s="80"/>
    </row>
    <row r="26" spans="1:15" ht="18" customHeight="1" x14ac:dyDescent="0.25">
      <c r="A26"/>
      <c r="B26"/>
      <c r="C26"/>
      <c r="D26"/>
      <c r="E26"/>
      <c r="F26"/>
      <c r="G26"/>
      <c r="H26" s="2"/>
      <c r="I26" s="1"/>
      <c r="J26" s="1"/>
      <c r="K26"/>
      <c r="M26" s="1"/>
      <c r="N26" s="1"/>
      <c r="O26" s="2"/>
    </row>
    <row r="27" spans="1:15" ht="50.1" customHeight="1" x14ac:dyDescent="0.2">
      <c r="B27" s="114"/>
      <c r="C27" s="114"/>
      <c r="D27" s="114"/>
      <c r="E27" s="114"/>
      <c r="F27" s="114"/>
      <c r="G27" s="114"/>
      <c r="H27" s="114"/>
      <c r="I27" s="114"/>
      <c r="J27" s="114"/>
      <c r="K27" s="114"/>
      <c r="L27" s="114"/>
      <c r="M27" s="114"/>
      <c r="N27" s="114"/>
      <c r="O27" s="114"/>
    </row>
    <row r="28" spans="1:15" ht="15.95" customHeight="1" x14ac:dyDescent="0.25">
      <c r="A28"/>
      <c r="B28" s="29"/>
      <c r="C28" s="29"/>
      <c r="D28" s="29"/>
      <c r="E28" s="29"/>
      <c r="F28" s="29"/>
      <c r="G28"/>
      <c r="H28" s="2"/>
      <c r="I28" s="1"/>
      <c r="J28" s="1"/>
      <c r="K28"/>
      <c r="M28" s="1"/>
      <c r="N28" s="1"/>
      <c r="O28" s="2"/>
    </row>
  </sheetData>
  <mergeCells count="2">
    <mergeCell ref="B27:O27"/>
    <mergeCell ref="B1:H1"/>
  </mergeCells>
  <conditionalFormatting sqref="B6:B13">
    <cfRule type="expression" dxfId="11" priority="59">
      <formula>$O6="JA"</formula>
    </cfRule>
    <cfRule type="expression" dxfId="10" priority="60">
      <formula>$J6&lt;$L6</formula>
    </cfRule>
  </conditionalFormatting>
  <conditionalFormatting sqref="B16:O25">
    <cfRule type="expression" dxfId="9" priority="109">
      <formula>$O16="JA"</formula>
    </cfRule>
    <cfRule type="expression" dxfId="8" priority="111">
      <formula>$J16&lt;$L16</formula>
    </cfRule>
  </conditionalFormatting>
  <conditionalFormatting sqref="C6:J13">
    <cfRule type="expression" dxfId="7" priority="91">
      <formula>$O6="JA"</formula>
    </cfRule>
    <cfRule type="expression" dxfId="6" priority="92">
      <formula>$J6&lt;$L6</formula>
    </cfRule>
  </conditionalFormatting>
  <conditionalFormatting sqref="K6:K15">
    <cfRule type="expression" dxfId="5" priority="1">
      <formula>$O6="JA"</formula>
    </cfRule>
    <cfRule type="expression" dxfId="4" priority="3">
      <formula>$J6&lt;$L6</formula>
    </cfRule>
  </conditionalFormatting>
  <conditionalFormatting sqref="L6:O15 B14:J15">
    <cfRule type="expression" dxfId="3" priority="89">
      <formula>$O6="JA"</formula>
    </cfRule>
    <cfRule type="expression" dxfId="2" priority="90">
      <formula>$J6&lt;$L6</formula>
    </cfRule>
  </conditionalFormatting>
  <conditionalFormatting sqref="N3">
    <cfRule type="expression" dxfId="1" priority="130">
      <formula>#REF!="JA"</formula>
    </cfRule>
    <cfRule type="expression" dxfId="0" priority="131">
      <formula>$J3&lt;$L3</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F20" sqref="F20"/>
    </sheetView>
  </sheetViews>
  <sheetFormatPr defaultColWidth="10.875" defaultRowHeight="15" x14ac:dyDescent="0.2"/>
  <cols>
    <col min="1" max="1" width="3.375" style="1" customWidth="1"/>
    <col min="2" max="2" width="12.5" style="1" customWidth="1"/>
    <col min="3" max="3" width="14.875" style="1" customWidth="1"/>
    <col min="4" max="4" width="26" style="1" customWidth="1"/>
    <col min="5" max="5" width="16" style="1" customWidth="1"/>
    <col min="6" max="6" width="16.625" style="1" customWidth="1"/>
    <col min="7" max="7" width="16.875" style="1" customWidth="1"/>
    <col min="8" max="8" width="23.125" style="2" customWidth="1"/>
    <col min="9" max="9" width="14" style="1" customWidth="1"/>
    <col min="10" max="10" width="9" style="2" customWidth="1"/>
    <col min="11" max="11" width="20.5" style="1" customWidth="1"/>
    <col min="12" max="12" width="15.875" style="1" customWidth="1"/>
    <col min="13" max="13" width="3.375" style="1" customWidth="1"/>
    <col min="14" max="16384" width="10.875" style="1"/>
  </cols>
  <sheetData>
    <row r="1" spans="2:12" s="98" customFormat="1" ht="50.1" customHeight="1" x14ac:dyDescent="0.4">
      <c r="B1" s="99" t="s">
        <v>49</v>
      </c>
      <c r="C1" s="99"/>
      <c r="D1" s="99"/>
      <c r="E1" s="99"/>
      <c r="F1" s="99"/>
      <c r="G1" s="99"/>
      <c r="K1" s="102"/>
    </row>
    <row r="2" spans="2:12" ht="21.95" customHeight="1" thickBot="1" x14ac:dyDescent="0.25">
      <c r="B2" s="90" t="s">
        <v>50</v>
      </c>
      <c r="C2" s="53"/>
      <c r="D2" s="22"/>
      <c r="E2" s="90" t="s">
        <v>51</v>
      </c>
      <c r="F2" s="53"/>
      <c r="G2" s="53"/>
      <c r="H2" s="1"/>
      <c r="J2" s="1"/>
      <c r="K2" s="38"/>
    </row>
    <row r="3" spans="2:12" ht="8.1" customHeight="1" x14ac:dyDescent="0.2">
      <c r="B3" s="26"/>
      <c r="C3" s="26"/>
      <c r="D3" s="26"/>
      <c r="E3" s="26"/>
      <c r="F3" s="4"/>
      <c r="G3" s="4"/>
      <c r="H3" s="1"/>
      <c r="J3" s="1"/>
      <c r="K3" s="36"/>
    </row>
    <row r="4" spans="2:12" ht="21.95" customHeight="1" x14ac:dyDescent="0.2">
      <c r="B4" s="32"/>
      <c r="C4" s="41" t="s">
        <v>52</v>
      </c>
      <c r="D4" s="34"/>
      <c r="E4" s="40" t="s">
        <v>19</v>
      </c>
      <c r="F4" s="34"/>
      <c r="G4" s="32"/>
      <c r="H4" s="23" t="s">
        <v>53</v>
      </c>
      <c r="I4" s="39"/>
      <c r="J4" s="33"/>
      <c r="K4" s="35" t="s">
        <v>54</v>
      </c>
      <c r="L4" s="39"/>
    </row>
    <row r="5" spans="2:12" s="3" customFormat="1" ht="50.1" customHeight="1" x14ac:dyDescent="0.25">
      <c r="B5" s="21" t="s">
        <v>15</v>
      </c>
      <c r="C5" s="20" t="s">
        <v>17</v>
      </c>
      <c r="D5" s="20" t="s">
        <v>20</v>
      </c>
      <c r="E5" s="94" t="s">
        <v>55</v>
      </c>
      <c r="F5" s="94" t="s">
        <v>56</v>
      </c>
      <c r="G5" s="20" t="s">
        <v>18</v>
      </c>
      <c r="H5" s="20" t="s">
        <v>57</v>
      </c>
      <c r="I5" s="20" t="s">
        <v>58</v>
      </c>
      <c r="J5" s="94" t="s">
        <v>59</v>
      </c>
      <c r="K5" s="94" t="s">
        <v>60</v>
      </c>
      <c r="L5" s="94" t="s">
        <v>61</v>
      </c>
    </row>
    <row r="6" spans="2:12" s="3" customFormat="1" ht="18" customHeight="1" x14ac:dyDescent="0.25">
      <c r="B6" s="10"/>
      <c r="C6" s="12"/>
      <c r="D6" s="12"/>
      <c r="E6" s="12"/>
      <c r="F6" s="12"/>
      <c r="G6" s="58"/>
      <c r="H6" s="87"/>
      <c r="I6" s="57"/>
      <c r="J6" s="11"/>
      <c r="K6" s="85"/>
      <c r="L6" s="57"/>
    </row>
    <row r="7" spans="2:12" s="3" customFormat="1" ht="18" customHeight="1" x14ac:dyDescent="0.25">
      <c r="B7" s="14"/>
      <c r="C7" s="16"/>
      <c r="D7" s="16"/>
      <c r="E7" s="16"/>
      <c r="F7" s="16"/>
      <c r="G7" s="31"/>
      <c r="H7" s="88"/>
      <c r="I7" s="56"/>
      <c r="J7" s="15"/>
      <c r="K7" s="86"/>
      <c r="L7" s="56"/>
    </row>
    <row r="8" spans="2:12" s="3" customFormat="1" ht="18" customHeight="1" x14ac:dyDescent="0.25">
      <c r="B8" s="10"/>
      <c r="C8" s="12"/>
      <c r="D8" s="12"/>
      <c r="E8" s="12"/>
      <c r="F8" s="12"/>
      <c r="G8" s="58"/>
      <c r="H8" s="87"/>
      <c r="I8" s="57"/>
      <c r="J8" s="11"/>
      <c r="K8" s="85"/>
      <c r="L8" s="57"/>
    </row>
    <row r="9" spans="2:12" s="3" customFormat="1" ht="18" customHeight="1" x14ac:dyDescent="0.25">
      <c r="B9" s="14"/>
      <c r="C9" s="16"/>
      <c r="D9" s="16"/>
      <c r="E9" s="16"/>
      <c r="F9" s="16"/>
      <c r="G9" s="31"/>
      <c r="H9" s="88"/>
      <c r="I9" s="56"/>
      <c r="J9" s="15"/>
      <c r="K9" s="86"/>
      <c r="L9" s="56"/>
    </row>
    <row r="10" spans="2:12" s="3" customFormat="1" ht="18" customHeight="1" x14ac:dyDescent="0.25">
      <c r="B10" s="10"/>
      <c r="C10" s="12"/>
      <c r="D10" s="12"/>
      <c r="E10" s="12"/>
      <c r="F10" s="12"/>
      <c r="G10" s="58"/>
      <c r="H10" s="87"/>
      <c r="I10" s="57"/>
      <c r="J10" s="11"/>
      <c r="K10" s="85"/>
      <c r="L10" s="57"/>
    </row>
    <row r="11" spans="2:12" s="3" customFormat="1" ht="18" customHeight="1" x14ac:dyDescent="0.25">
      <c r="B11" s="14"/>
      <c r="C11" s="16"/>
      <c r="D11" s="16"/>
      <c r="E11" s="16"/>
      <c r="F11" s="16"/>
      <c r="G11" s="31"/>
      <c r="H11" s="88"/>
      <c r="I11" s="56"/>
      <c r="J11" s="15"/>
      <c r="K11" s="86"/>
      <c r="L11" s="56"/>
    </row>
    <row r="12" spans="2:12" s="3" customFormat="1" ht="18" customHeight="1" x14ac:dyDescent="0.25">
      <c r="B12" s="10"/>
      <c r="C12" s="12"/>
      <c r="D12" s="12"/>
      <c r="E12" s="12"/>
      <c r="F12" s="12"/>
      <c r="G12" s="58"/>
      <c r="H12" s="87"/>
      <c r="I12" s="57"/>
      <c r="J12" s="11"/>
      <c r="K12" s="85"/>
      <c r="L12" s="57"/>
    </row>
    <row r="13" spans="2:12" s="3" customFormat="1" ht="18" customHeight="1" x14ac:dyDescent="0.25">
      <c r="B13" s="14"/>
      <c r="C13" s="16"/>
      <c r="D13" s="16"/>
      <c r="E13" s="16"/>
      <c r="F13" s="16"/>
      <c r="G13" s="31"/>
      <c r="H13" s="88"/>
      <c r="I13" s="56"/>
      <c r="J13" s="15"/>
      <c r="K13" s="86"/>
      <c r="L13" s="56"/>
    </row>
    <row r="14" spans="2:12" s="3" customFormat="1" ht="18" customHeight="1" x14ac:dyDescent="0.25">
      <c r="B14" s="10"/>
      <c r="C14" s="12"/>
      <c r="D14" s="12"/>
      <c r="E14" s="12"/>
      <c r="F14" s="12"/>
      <c r="G14" s="58"/>
      <c r="H14" s="87"/>
      <c r="I14" s="57"/>
      <c r="J14" s="11"/>
      <c r="K14" s="85"/>
      <c r="L14" s="57"/>
    </row>
    <row r="15" spans="2:12" s="3" customFormat="1" ht="18" customHeight="1" x14ac:dyDescent="0.25">
      <c r="B15" s="14"/>
      <c r="C15" s="16"/>
      <c r="D15" s="16"/>
      <c r="E15" s="16"/>
      <c r="F15" s="16"/>
      <c r="G15" s="31"/>
      <c r="H15" s="88"/>
      <c r="I15" s="56"/>
      <c r="J15" s="15"/>
      <c r="K15" s="86"/>
      <c r="L15" s="56"/>
    </row>
    <row r="16" spans="2:12" s="3" customFormat="1" ht="18" customHeight="1" x14ac:dyDescent="0.25">
      <c r="B16" s="10"/>
      <c r="C16" s="12"/>
      <c r="D16" s="12"/>
      <c r="E16" s="12"/>
      <c r="F16" s="12"/>
      <c r="G16" s="58"/>
      <c r="H16" s="87"/>
      <c r="I16" s="57"/>
      <c r="J16" s="11"/>
      <c r="K16" s="85"/>
      <c r="L16" s="57"/>
    </row>
    <row r="17" spans="2:12" s="3" customFormat="1" ht="18" customHeight="1" x14ac:dyDescent="0.25">
      <c r="B17" s="89"/>
      <c r="C17" s="31"/>
      <c r="D17" s="31"/>
      <c r="E17" s="31"/>
      <c r="F17" s="31"/>
      <c r="G17" s="31"/>
      <c r="H17" s="31"/>
      <c r="I17" s="56"/>
      <c r="J17" s="30"/>
      <c r="K17" s="31"/>
      <c r="L17" s="56"/>
    </row>
    <row r="18" spans="2:12" s="3" customFormat="1" ht="18" customHeight="1" x14ac:dyDescent="0.25">
      <c r="B18" s="10"/>
      <c r="C18" s="12"/>
      <c r="D18" s="12"/>
      <c r="E18" s="12"/>
      <c r="F18" s="12"/>
      <c r="G18" s="58"/>
      <c r="H18" s="87"/>
      <c r="I18" s="57"/>
      <c r="J18" s="11"/>
      <c r="K18" s="85"/>
      <c r="L18" s="57"/>
    </row>
    <row r="19" spans="2:12" s="3" customFormat="1" ht="18" customHeight="1" x14ac:dyDescent="0.25">
      <c r="B19" s="14"/>
      <c r="C19" s="16"/>
      <c r="D19" s="16"/>
      <c r="E19" s="16"/>
      <c r="F19" s="16"/>
      <c r="G19" s="31"/>
      <c r="H19" s="88"/>
      <c r="I19" s="56"/>
      <c r="J19" s="15"/>
      <c r="K19" s="86"/>
      <c r="L19" s="56"/>
    </row>
    <row r="20" spans="2:12" s="3" customFormat="1" ht="18" customHeight="1" x14ac:dyDescent="0.25">
      <c r="B20" s="10"/>
      <c r="C20" s="12"/>
      <c r="D20" s="12"/>
      <c r="E20" s="12"/>
      <c r="F20" s="12"/>
      <c r="G20" s="58"/>
      <c r="H20" s="87"/>
      <c r="I20" s="57"/>
      <c r="J20" s="11"/>
      <c r="K20" s="85"/>
      <c r="L20" s="57"/>
    </row>
    <row r="21" spans="2:12" s="3" customFormat="1" ht="18" customHeight="1" x14ac:dyDescent="0.25">
      <c r="B21" s="14"/>
      <c r="C21" s="16"/>
      <c r="D21" s="16"/>
      <c r="E21" s="16"/>
      <c r="F21" s="16"/>
      <c r="G21" s="31"/>
      <c r="H21" s="88"/>
      <c r="I21" s="56"/>
      <c r="J21" s="15"/>
      <c r="K21" s="86"/>
      <c r="L21" s="56"/>
    </row>
    <row r="22" spans="2:12" s="3" customFormat="1" ht="18" customHeight="1" x14ac:dyDescent="0.25">
      <c r="B22" s="10"/>
      <c r="C22" s="12"/>
      <c r="D22" s="12"/>
      <c r="E22" s="12"/>
      <c r="F22" s="12"/>
      <c r="G22" s="58"/>
      <c r="H22" s="87"/>
      <c r="I22" s="57"/>
      <c r="J22" s="11"/>
      <c r="K22" s="85"/>
      <c r="L22" s="57"/>
    </row>
    <row r="23" spans="2:12" s="3" customFormat="1" ht="18" customHeight="1" x14ac:dyDescent="0.25">
      <c r="B23" s="14"/>
      <c r="C23" s="16"/>
      <c r="D23" s="16"/>
      <c r="E23" s="16"/>
      <c r="F23" s="16"/>
      <c r="G23" s="31"/>
      <c r="H23" s="88"/>
      <c r="I23" s="56"/>
      <c r="J23" s="15"/>
      <c r="K23" s="86"/>
      <c r="L23" s="56"/>
    </row>
    <row r="24" spans="2:12" s="3" customFormat="1" ht="18" customHeight="1" x14ac:dyDescent="0.25">
      <c r="B24" s="10"/>
      <c r="C24" s="12"/>
      <c r="D24" s="12"/>
      <c r="E24" s="12"/>
      <c r="F24" s="12"/>
      <c r="G24" s="58"/>
      <c r="H24" s="87"/>
      <c r="I24" s="57"/>
      <c r="J24" s="11"/>
      <c r="K24" s="85"/>
      <c r="L24" s="57"/>
    </row>
    <row r="25" spans="2:12" s="3" customFormat="1" ht="18" customHeight="1" x14ac:dyDescent="0.25">
      <c r="B25" s="14"/>
      <c r="C25" s="16"/>
      <c r="D25" s="16"/>
      <c r="E25" s="16"/>
      <c r="F25" s="16"/>
      <c r="G25" s="31"/>
      <c r="H25" s="88"/>
      <c r="I25" s="56"/>
      <c r="J25" s="15"/>
      <c r="K25" s="86"/>
      <c r="L25" s="56"/>
    </row>
    <row r="26" spans="2:12" s="3" customFormat="1" ht="18" customHeight="1" x14ac:dyDescent="0.25">
      <c r="B26" s="10"/>
      <c r="C26" s="12"/>
      <c r="D26" s="12"/>
      <c r="E26" s="12"/>
      <c r="F26" s="12"/>
      <c r="G26" s="58"/>
      <c r="H26" s="87"/>
      <c r="I26" s="57"/>
      <c r="J26" s="11"/>
      <c r="K26" s="85"/>
      <c r="L26" s="57"/>
    </row>
    <row r="27" spans="2:12" s="3" customFormat="1" ht="18" customHeight="1" x14ac:dyDescent="0.25">
      <c r="B27" s="89"/>
      <c r="C27" s="31"/>
      <c r="D27" s="31"/>
      <c r="E27" s="31"/>
      <c r="F27" s="31"/>
      <c r="G27" s="31"/>
      <c r="H27" s="31"/>
      <c r="I27" s="56"/>
      <c r="J27" s="30"/>
      <c r="K27" s="31"/>
      <c r="L27" s="56"/>
    </row>
    <row r="28" spans="2:12" s="3" customFormat="1" ht="18" customHeight="1" x14ac:dyDescent="0.25">
      <c r="B28" s="10"/>
      <c r="C28" s="12"/>
      <c r="D28" s="12"/>
      <c r="E28" s="12"/>
      <c r="F28" s="12"/>
      <c r="G28" s="58"/>
      <c r="H28" s="87"/>
      <c r="I28" s="57"/>
      <c r="J28" s="11"/>
      <c r="K28" s="85"/>
      <c r="L28" s="57"/>
    </row>
    <row r="29" spans="2:12" s="3" customFormat="1" ht="18" customHeight="1" x14ac:dyDescent="0.25">
      <c r="B29" s="14"/>
      <c r="C29" s="16"/>
      <c r="D29" s="16"/>
      <c r="E29" s="16"/>
      <c r="F29" s="16"/>
      <c r="G29" s="31"/>
      <c r="H29" s="88"/>
      <c r="I29" s="56"/>
      <c r="J29" s="15"/>
      <c r="K29" s="86"/>
      <c r="L29" s="56"/>
    </row>
    <row r="30" spans="2:12" s="3" customFormat="1" ht="18" customHeight="1" x14ac:dyDescent="0.25">
      <c r="B30" s="10"/>
      <c r="C30" s="12"/>
      <c r="D30" s="12"/>
      <c r="E30" s="12"/>
      <c r="F30" s="12"/>
      <c r="G30" s="58"/>
      <c r="H30" s="87"/>
      <c r="I30" s="57"/>
      <c r="J30" s="11"/>
      <c r="K30" s="85"/>
      <c r="L30" s="57"/>
    </row>
    <row r="31" spans="2:12" s="3" customFormat="1" ht="18" customHeight="1" x14ac:dyDescent="0.25">
      <c r="B31" s="14"/>
      <c r="C31" s="16"/>
      <c r="D31" s="16"/>
      <c r="E31" s="16"/>
      <c r="F31" s="16"/>
      <c r="G31" s="31"/>
      <c r="H31" s="88"/>
      <c r="I31" s="56"/>
      <c r="J31" s="15"/>
      <c r="K31" s="86"/>
      <c r="L31" s="56"/>
    </row>
    <row r="32" spans="2:12" s="3" customFormat="1" ht="18" customHeight="1" x14ac:dyDescent="0.25">
      <c r="B32" s="10"/>
      <c r="C32" s="12"/>
      <c r="D32" s="12"/>
      <c r="E32" s="12"/>
      <c r="F32" s="12"/>
      <c r="G32" s="58"/>
      <c r="H32" s="87"/>
      <c r="I32" s="57"/>
      <c r="J32" s="11"/>
      <c r="K32" s="85"/>
      <c r="L32" s="57"/>
    </row>
    <row r="33" spans="1:12" s="3" customFormat="1" ht="18" customHeight="1" x14ac:dyDescent="0.25">
      <c r="B33" s="14"/>
      <c r="C33" s="16"/>
      <c r="D33" s="16"/>
      <c r="E33" s="16"/>
      <c r="F33" s="16"/>
      <c r="G33" s="31"/>
      <c r="H33" s="88"/>
      <c r="I33" s="56"/>
      <c r="J33" s="15"/>
      <c r="K33" s="86"/>
      <c r="L33" s="56"/>
    </row>
    <row r="34" spans="1:12" ht="18" customHeight="1" x14ac:dyDescent="0.25">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B15" sqref="B15"/>
    </sheetView>
  </sheetViews>
  <sheetFormatPr defaultColWidth="10.875" defaultRowHeight="15" x14ac:dyDescent="0.2"/>
  <cols>
    <col min="1" max="1" width="3.375" style="1" customWidth="1"/>
    <col min="2" max="2" width="28.125" style="1" customWidth="1"/>
    <col min="3" max="3" width="17.125" style="1" customWidth="1"/>
    <col min="4" max="4" width="15.875" style="1" customWidth="1"/>
    <col min="5" max="5" width="28.125" style="1" customWidth="1"/>
    <col min="6" max="6" width="20.625" style="1" customWidth="1"/>
    <col min="7" max="7" width="18" style="1" customWidth="1"/>
    <col min="8" max="8" width="3.375" style="1" customWidth="1"/>
    <col min="9" max="9" width="17.125" style="1" customWidth="1"/>
    <col min="10" max="10" width="11.375" style="1" customWidth="1"/>
    <col min="11" max="11" width="19.125" style="2" customWidth="1"/>
    <col min="12" max="12" width="19.125" style="1" customWidth="1"/>
    <col min="13" max="13" width="11" style="2" customWidth="1"/>
    <col min="14" max="16384" width="10.875" style="1"/>
  </cols>
  <sheetData>
    <row r="1" spans="2:13" s="98" customFormat="1" ht="50.1" customHeight="1" x14ac:dyDescent="0.4">
      <c r="B1" s="99" t="s">
        <v>62</v>
      </c>
      <c r="C1" s="99"/>
      <c r="D1" s="99"/>
      <c r="E1" s="99"/>
      <c r="F1" s="99"/>
      <c r="G1" s="99"/>
      <c r="H1" s="99"/>
      <c r="I1" s="99"/>
      <c r="J1" s="99"/>
    </row>
    <row r="2" spans="2:13" s="22" customFormat="1" ht="18" customHeight="1" x14ac:dyDescent="0.2">
      <c r="B2" s="119" t="s">
        <v>63</v>
      </c>
      <c r="C2" s="119"/>
      <c r="D2" s="119"/>
      <c r="E2" s="119"/>
      <c r="F2" s="119"/>
      <c r="G2" s="119"/>
      <c r="H2" s="48"/>
      <c r="I2" s="48"/>
      <c r="J2" s="48"/>
      <c r="K2" s="50"/>
      <c r="L2" s="50"/>
    </row>
    <row r="3" spans="2:13" s="47" customFormat="1" ht="8.1" customHeight="1" x14ac:dyDescent="0.25">
      <c r="K3" s="49"/>
      <c r="M3" s="49"/>
    </row>
    <row r="4" spans="2:13" s="47" customFormat="1" ht="18" customHeight="1" x14ac:dyDescent="0.25">
      <c r="B4" s="44" t="s">
        <v>64</v>
      </c>
      <c r="C4" s="45"/>
      <c r="D4" s="45"/>
      <c r="E4" s="45"/>
      <c r="F4" s="45"/>
      <c r="G4" s="46"/>
      <c r="K4" s="49"/>
      <c r="M4" s="49"/>
    </row>
    <row r="5" spans="2:13" s="47" customFormat="1" ht="18" customHeight="1" x14ac:dyDescent="0.25">
      <c r="B5" s="54" t="s">
        <v>17</v>
      </c>
      <c r="C5" s="120"/>
      <c r="D5" s="121"/>
      <c r="E5" s="121"/>
      <c r="F5" s="121"/>
      <c r="G5" s="122"/>
      <c r="K5" s="49"/>
      <c r="M5" s="49"/>
    </row>
    <row r="6" spans="2:13" s="47" customFormat="1" ht="18" customHeight="1" x14ac:dyDescent="0.25">
      <c r="B6" s="55" t="s">
        <v>15</v>
      </c>
      <c r="C6" s="120"/>
      <c r="D6" s="121"/>
      <c r="E6" s="121"/>
      <c r="F6" s="121"/>
      <c r="G6" s="122"/>
      <c r="K6" s="49"/>
      <c r="M6" s="49"/>
    </row>
    <row r="7" spans="2:13" s="47" customFormat="1" ht="18" customHeight="1" x14ac:dyDescent="0.25">
      <c r="B7" s="54" t="s">
        <v>65</v>
      </c>
      <c r="C7" s="120"/>
      <c r="D7" s="121"/>
      <c r="E7" s="121"/>
      <c r="F7" s="121"/>
      <c r="G7" s="122"/>
      <c r="K7" s="49"/>
      <c r="M7" s="49"/>
    </row>
    <row r="8" spans="2:13" s="47" customFormat="1" ht="18" customHeight="1" x14ac:dyDescent="0.25">
      <c r="B8" s="55" t="s">
        <v>66</v>
      </c>
      <c r="C8" s="123"/>
      <c r="D8" s="124"/>
      <c r="E8" s="124"/>
      <c r="F8" s="124"/>
      <c r="G8" s="125"/>
      <c r="K8" s="49"/>
      <c r="M8" s="49"/>
    </row>
    <row r="9" spans="2:13" s="47" customFormat="1" ht="18" customHeight="1" x14ac:dyDescent="0.25">
      <c r="B9" s="54" t="s">
        <v>67</v>
      </c>
      <c r="C9" s="116"/>
      <c r="D9" s="117"/>
      <c r="E9" s="117"/>
      <c r="F9" s="117"/>
      <c r="G9" s="118"/>
      <c r="K9" s="49"/>
      <c r="M9" s="49"/>
    </row>
    <row r="10" spans="2:13" s="47" customFormat="1" ht="18" customHeight="1" x14ac:dyDescent="0.25">
      <c r="B10" s="55" t="s">
        <v>9</v>
      </c>
      <c r="C10" s="120"/>
      <c r="D10" s="121"/>
      <c r="E10" s="121"/>
      <c r="F10" s="121"/>
      <c r="G10" s="122"/>
      <c r="K10" s="49"/>
      <c r="M10" s="49"/>
    </row>
    <row r="11" spans="2:13" s="47" customFormat="1" ht="18" customHeight="1" x14ac:dyDescent="0.25">
      <c r="B11" s="54" t="s">
        <v>20</v>
      </c>
      <c r="C11" s="120"/>
      <c r="D11" s="121"/>
      <c r="E11" s="121"/>
      <c r="F11" s="121"/>
      <c r="G11" s="122"/>
      <c r="K11" s="49"/>
      <c r="M11" s="49"/>
    </row>
    <row r="12" spans="2:13" s="47" customFormat="1" ht="8.1" customHeight="1" x14ac:dyDescent="0.25">
      <c r="K12" s="49"/>
      <c r="M12" s="49"/>
    </row>
    <row r="13" spans="2:13" s="47" customFormat="1" ht="18" customHeight="1" x14ac:dyDescent="0.25">
      <c r="B13" s="44" t="s">
        <v>68</v>
      </c>
      <c r="C13" s="45"/>
      <c r="D13" s="45"/>
      <c r="E13" s="45"/>
      <c r="F13" s="45"/>
      <c r="G13" s="46"/>
      <c r="K13" s="49"/>
      <c r="M13" s="49"/>
    </row>
    <row r="14" spans="2:13" s="47" customFormat="1" ht="18" customHeight="1" x14ac:dyDescent="0.25">
      <c r="B14" s="91"/>
      <c r="C14" s="92" t="s">
        <v>69</v>
      </c>
      <c r="D14" s="93"/>
      <c r="E14" s="91"/>
      <c r="F14" s="92" t="s">
        <v>70</v>
      </c>
      <c r="G14" s="93"/>
      <c r="K14" s="49"/>
      <c r="M14" s="49"/>
    </row>
    <row r="15" spans="2:13" s="47" customFormat="1" ht="18" customHeight="1" x14ac:dyDescent="0.25">
      <c r="B15" s="54" t="s">
        <v>71</v>
      </c>
      <c r="C15" s="120"/>
      <c r="D15" s="122"/>
      <c r="E15" s="54" t="s">
        <v>71</v>
      </c>
      <c r="F15" s="126"/>
      <c r="G15" s="127"/>
      <c r="K15" s="49"/>
      <c r="M15" s="49"/>
    </row>
    <row r="16" spans="2:13" s="47" customFormat="1" ht="18" customHeight="1" x14ac:dyDescent="0.25">
      <c r="B16" s="55" t="s">
        <v>72</v>
      </c>
      <c r="C16" s="126"/>
      <c r="D16" s="127"/>
      <c r="E16" s="55" t="s">
        <v>72</v>
      </c>
      <c r="F16" s="126"/>
      <c r="G16" s="127"/>
      <c r="K16" s="49"/>
      <c r="M16" s="49"/>
    </row>
    <row r="17" spans="1:13" s="47" customFormat="1" ht="8.1" customHeight="1" x14ac:dyDescent="0.25">
      <c r="K17" s="49"/>
      <c r="M17" s="49"/>
    </row>
    <row r="18" spans="1:13" s="22" customFormat="1" ht="18" customHeight="1" thickBot="1" x14ac:dyDescent="0.25">
      <c r="B18" s="52" t="s">
        <v>50</v>
      </c>
      <c r="C18" s="53"/>
      <c r="E18" s="52" t="s">
        <v>51</v>
      </c>
      <c r="F18" s="53"/>
      <c r="G18" s="53"/>
      <c r="K18" s="51"/>
      <c r="M18" s="51"/>
    </row>
    <row r="19" spans="1:13" ht="18" customHeight="1" x14ac:dyDescent="0.2"/>
    <row r="20" spans="1:13" ht="18" customHeight="1" x14ac:dyDescent="0.25">
      <c r="A20"/>
      <c r="B20"/>
      <c r="C20"/>
      <c r="D20"/>
      <c r="E20"/>
      <c r="F20"/>
      <c r="G20" s="2"/>
      <c r="I20"/>
      <c r="K20" s="1"/>
      <c r="L20" s="2"/>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G15" sqref="G15"/>
    </sheetView>
  </sheetViews>
  <sheetFormatPr defaultColWidth="10.875" defaultRowHeight="15" x14ac:dyDescent="0.2"/>
  <cols>
    <col min="1" max="1" width="3.375" style="1" customWidth="1"/>
    <col min="2" max="2" width="15.25" style="5" customWidth="1"/>
    <col min="3" max="3" width="18.5" style="5" customWidth="1"/>
    <col min="4" max="4" width="24.875" style="1" customWidth="1"/>
    <col min="5" max="5" width="23.625" style="5" customWidth="1"/>
    <col min="6" max="6" width="15.375" style="1" customWidth="1"/>
    <col min="7" max="7" width="15.625" style="1" customWidth="1"/>
    <col min="8" max="8" width="22.125" style="5" customWidth="1"/>
    <col min="9" max="9" width="23.625" style="6" customWidth="1"/>
    <col min="10" max="10" width="20" style="6" customWidth="1"/>
    <col min="11" max="11" width="18.625" style="7" customWidth="1"/>
    <col min="12" max="12" width="29.5" style="9" customWidth="1"/>
    <col min="13" max="13" width="11" style="8" customWidth="1"/>
    <col min="14" max="14" width="9.625" style="7" customWidth="1"/>
    <col min="15" max="15" width="10.875" style="6"/>
    <col min="16" max="16" width="14.375" style="9" customWidth="1"/>
    <col min="17" max="17" width="3.375" style="1" customWidth="1"/>
    <col min="18" max="16384" width="10.875" style="1"/>
  </cols>
  <sheetData>
    <row r="1" spans="2:16" s="110" customFormat="1" ht="50.1" customHeight="1" x14ac:dyDescent="0.4">
      <c r="B1" s="103" t="s">
        <v>73</v>
      </c>
      <c r="C1" s="103"/>
      <c r="D1" s="103"/>
      <c r="E1" s="103"/>
      <c r="F1" s="103"/>
      <c r="G1" s="104"/>
      <c r="H1" s="105"/>
      <c r="I1" s="106"/>
      <c r="J1" s="106"/>
      <c r="K1" s="107"/>
      <c r="L1" s="108"/>
      <c r="M1" s="109"/>
      <c r="N1" s="107"/>
      <c r="O1" s="106"/>
      <c r="P1" s="108"/>
    </row>
    <row r="2" spans="2:16" s="22" customFormat="1" ht="21.95" customHeight="1" x14ac:dyDescent="0.2">
      <c r="B2" s="24" t="s">
        <v>18</v>
      </c>
      <c r="C2" s="23"/>
      <c r="D2" s="23"/>
      <c r="E2" s="23"/>
      <c r="F2" s="23"/>
      <c r="G2" s="25"/>
      <c r="H2" s="44" t="s">
        <v>74</v>
      </c>
      <c r="I2" s="45"/>
      <c r="J2" s="45"/>
      <c r="K2" s="45"/>
      <c r="L2" s="45"/>
      <c r="M2" s="45"/>
      <c r="N2" s="45"/>
      <c r="O2" s="45"/>
      <c r="P2" s="46"/>
    </row>
    <row r="3" spans="2:16" s="19" customFormat="1" ht="50.1" customHeight="1" x14ac:dyDescent="0.25">
      <c r="B3" s="21" t="s">
        <v>75</v>
      </c>
      <c r="C3" s="20" t="s">
        <v>76</v>
      </c>
      <c r="D3" s="20" t="s">
        <v>77</v>
      </c>
      <c r="E3" s="20" t="s">
        <v>20</v>
      </c>
      <c r="F3" s="20" t="s">
        <v>78</v>
      </c>
      <c r="G3" s="20" t="s">
        <v>79</v>
      </c>
      <c r="H3" s="94" t="s">
        <v>80</v>
      </c>
      <c r="I3" s="95" t="s">
        <v>81</v>
      </c>
      <c r="J3" s="95" t="s">
        <v>82</v>
      </c>
      <c r="K3" s="95" t="s">
        <v>10</v>
      </c>
      <c r="L3" s="95" t="s">
        <v>83</v>
      </c>
      <c r="M3" s="95" t="s">
        <v>84</v>
      </c>
      <c r="N3" s="95" t="s">
        <v>85</v>
      </c>
      <c r="O3" s="95" t="s">
        <v>86</v>
      </c>
      <c r="P3" s="96" t="s">
        <v>87</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5.95" customHeight="1" x14ac:dyDescent="0.2">
      <c r="I50" s="9"/>
      <c r="J50" s="6"/>
      <c r="K50" s="7"/>
      <c r="L50" s="9"/>
      <c r="M50" s="8"/>
      <c r="N50" s="7"/>
      <c r="O50" s="9"/>
      <c r="P50" s="9"/>
    </row>
    <row r="51" spans="4:16" s="5" customFormat="1" ht="15.95" customHeight="1" x14ac:dyDescent="0.2">
      <c r="D51" s="1"/>
      <c r="F51" s="1"/>
      <c r="G51" s="1"/>
      <c r="I51" s="6"/>
      <c r="J51" s="6"/>
      <c r="K51" s="7"/>
      <c r="L51" s="9"/>
      <c r="M51" s="8"/>
      <c r="N51" s="7"/>
      <c r="O51" s="6"/>
      <c r="P51" s="9"/>
    </row>
    <row r="52" spans="4:16" s="5" customFormat="1" ht="15.95"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27" customWidth="1"/>
    <col min="2" max="2" width="96.125" style="27" customWidth="1"/>
    <col min="3" max="16384" width="10.875" style="27"/>
  </cols>
  <sheetData>
    <row r="1" spans="2:2" ht="20.100000000000001" customHeight="1" x14ac:dyDescent="0.25"/>
    <row r="2" spans="2:2" ht="118.5" customHeight="1" x14ac:dyDescent="0.25">
      <c r="B2" s="28"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Kleinunternehmen – Lagerbestand</vt:lpstr>
      <vt:lpstr>LEER – Lagerbestand Kleinuntern</vt:lpstr>
      <vt:lpstr>Vorlage für die Bestandsverfolg</vt:lpstr>
      <vt:lpstr>Vorlage für Inventarelement</vt:lpstr>
      <vt:lpstr>Lagerlieferantenliste</vt:lpstr>
      <vt:lpstr>– Haftungsausschluss –</vt:lpstr>
      <vt:lpstr>'Kleinunternehmen – Lagerbestand'!Print_Area</vt:lpstr>
      <vt:lpstr>Lagerlieferantenliste!Print_Area</vt:lpstr>
      <vt:lpstr>'LEER – Lagerbestand Kleinuntern'!Print_Area</vt:lpstr>
      <vt:lpstr>'Vorlage für die Bestandsverfolg'!Print_Area</vt:lpstr>
      <vt:lpstr>'Kleinunternehmen – Lagerbestand'!valHighlight</vt:lpstr>
      <vt:lpstr>'LEER – Lagerbestand Kleinuntern'!valHighlight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Jessie Jiao</cp:lastModifiedBy>
  <dcterms:created xsi:type="dcterms:W3CDTF">2016-02-25T02:48:22Z</dcterms:created>
  <dcterms:modified xsi:type="dcterms:W3CDTF">2024-05-29T10:11:31Z</dcterms:modified>
</cp:coreProperties>
</file>